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mi proyecto\excel\"/>
    </mc:Choice>
  </mc:AlternateContent>
  <workbookProtection workbookAlgorithmName="SHA-512" workbookHashValue="i8kwFG0VB2/DWKCJUoxZ5Jc1q1PvwAmC6202uYjNNDSlMVvBfQCKzJCOEhMg1FrBg77ilaC3JUxO4d06wKTQzA==" workbookSaltValue="N1jix2QzYPFFxljnZ3+fDw==" workbookSpinCount="100000" lockStructure="1"/>
  <bookViews>
    <workbookView xWindow="0" yWindow="0" windowWidth="10290" windowHeight="7680" firstSheet="1" activeTab="1"/>
  </bookViews>
  <sheets>
    <sheet name=" posicion X(t)" sheetId="1" r:id="rId1"/>
    <sheet name="posicion" sheetId="2" r:id="rId2"/>
    <sheet name="Velocidad final" sheetId="9" r:id="rId3"/>
    <sheet name="velocidad inicial" sheetId="15" r:id="rId4"/>
    <sheet name="aceleracion" sheetId="5" r:id="rId5"/>
    <sheet name="aceleracion a(t)" sheetId="14" r:id="rId6"/>
    <sheet name="velocidad inicial V(t)" sheetId="11" r:id="rId7"/>
    <sheet name="velocidad final Vf(t)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6" i="2" s="1"/>
  <c r="F6" i="5" l="1"/>
  <c r="F6" i="7" l="1"/>
  <c r="F6" i="11"/>
  <c r="F6" i="14"/>
  <c r="F6" i="15" l="1"/>
  <c r="F6" i="9"/>
  <c r="F6" i="1"/>
</calcChain>
</file>

<file path=xl/sharedStrings.xml><?xml version="1.0" encoding="utf-8"?>
<sst xmlns="http://schemas.openxmlformats.org/spreadsheetml/2006/main" count="183" uniqueCount="41">
  <si>
    <t>m</t>
  </si>
  <si>
    <t>www.paidagogos.co</t>
  </si>
  <si>
    <t>m/s</t>
  </si>
  <si>
    <t>Ejemplo</t>
  </si>
  <si>
    <t>CALCULADORA Movimiento lerctilíneo Uniformemente Variado</t>
  </si>
  <si>
    <t>a</t>
  </si>
  <si>
    <t>Vo</t>
  </si>
  <si>
    <t>t</t>
  </si>
  <si>
    <t>Posición en un instante t</t>
  </si>
  <si>
    <t>Velocidad final en m/s</t>
  </si>
  <si>
    <t>Velocidad inicial en m/s</t>
  </si>
  <si>
    <t xml:space="preserve">Formula un problema similar al del ejemplo y solucionalo manualmente. Luego resuelvelo utilizando esta calculadora. Práctica con varios ejemplos  hasta adquirir habilidad </t>
  </si>
  <si>
    <t xml:space="preserve">Calcular  la posición </t>
  </si>
  <si>
    <t>posición cuando no se conoce t</t>
  </si>
  <si>
    <t>distancia recorrida en  m</t>
  </si>
  <si>
    <t>X</t>
  </si>
  <si>
    <t>Velocidad inicial en  m/s</t>
  </si>
  <si>
    <t>Calcular  la posición sin conocer tiempo</t>
  </si>
  <si>
    <t>Calcular velocidad final</t>
  </si>
  <si>
    <t>Calcular velocidad inicial</t>
  </si>
  <si>
    <t>Velocidad final en  m/s</t>
  </si>
  <si>
    <t xml:space="preserve">Velocidad final </t>
  </si>
  <si>
    <t>Velocidad inicial</t>
  </si>
  <si>
    <t>aceleracion</t>
  </si>
  <si>
    <t>Calcular  de la aceleración</t>
  </si>
  <si>
    <t>Un movil realiza un recorrido de 450 m desde un punto A donde su velocidad es 20 m/s hasta un pinto B donde se velocidad es de 27 m/s. Determinemos la aceleración del móvil en este recorrido, teniendo encuenta que el movimiento es rectilíneo y con aceleración constante</t>
  </si>
  <si>
    <t>velocidad final conociendo t</t>
  </si>
  <si>
    <t>velocidad inicial conociendo t</t>
  </si>
  <si>
    <t>aceleración conociendo t</t>
  </si>
  <si>
    <t>Velocidad  inicial conociendo  t</t>
  </si>
  <si>
    <t>Vf</t>
  </si>
  <si>
    <t>Un móvil cambia su velocidad desde 12 m/s  a  26m/s  en un intervalo de 8 segundos. ¿Cal es la aceleración?</t>
  </si>
  <si>
    <t>¡Atención!</t>
  </si>
  <si>
    <t>Antes de ingresar los datos, verifique que las unidades sean las que se indican. Si  no corresponden, se deberán realizar las conversiones y luego si ingresar datos</t>
  </si>
  <si>
    <t>mi clase digital</t>
  </si>
  <si>
    <t>Calcular  velocidad final conociendo t</t>
  </si>
  <si>
    <t>Calcular  la aceleración conociendo t</t>
  </si>
  <si>
    <t xml:space="preserve">Elaborado por William Henry Pardo Morales  </t>
  </si>
  <si>
    <r>
      <t xml:space="preserve">Elaborado por William Henry Pardo Morales  </t>
    </r>
    <r>
      <rPr>
        <sz val="11"/>
        <color theme="1"/>
        <rFont val="Calibri"/>
        <family val="2"/>
      </rPr>
      <t xml:space="preserve"> </t>
    </r>
  </si>
  <si>
    <t xml:space="preserve">Elaborado por William Henry Pardo Morales </t>
  </si>
  <si>
    <t>tiempo en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</si>
</sst>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theme="1"/>
      <name val="Calibri"/>
      <family val="2"/>
    </font>
    <font>
      <i/>
      <sz val="14"/>
      <color theme="1"/>
      <name val="Calibri"/>
      <family val="2"/>
      <scheme val="minor"/>
    </font>
    <font>
      <i/>
      <sz val="14"/>
      <color rgb="FFFFFF0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1"/>
      <color rgb="FFFFC0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i/>
      <sz val="14"/>
      <color rgb="FF3F3F3F"/>
      <name val="Calibri"/>
      <family val="2"/>
      <scheme val="minor"/>
    </font>
    <font>
      <b/>
      <i/>
      <sz val="16"/>
      <color rgb="FF3F3F3F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color rgb="FF009999"/>
      <name val="Calibri"/>
      <family val="2"/>
      <scheme val="minor"/>
    </font>
    <font>
      <sz val="14"/>
      <color rgb="FF009999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4" fillId="3" borderId="3" applyNumberForma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0" fillId="6" borderId="0" xfId="0" applyFill="1"/>
    <xf numFmtId="0" fontId="2" fillId="2" borderId="2" xfId="1"/>
    <xf numFmtId="0" fontId="0" fillId="7" borderId="0" xfId="0" applyFill="1"/>
    <xf numFmtId="0" fontId="0" fillId="5" borderId="0" xfId="0" applyFill="1"/>
    <xf numFmtId="0" fontId="0" fillId="8" borderId="0" xfId="0" applyFill="1"/>
    <xf numFmtId="0" fontId="9" fillId="5" borderId="0" xfId="0" applyFont="1" applyFill="1" applyAlignment="1">
      <alignment vertical="center"/>
    </xf>
    <xf numFmtId="0" fontId="10" fillId="6" borderId="3" xfId="3" applyFont="1" applyFill="1" applyProtection="1">
      <protection locked="0"/>
    </xf>
    <xf numFmtId="0" fontId="11" fillId="8" borderId="0" xfId="5" applyFill="1"/>
    <xf numFmtId="0" fontId="0" fillId="5" borderId="0" xfId="0" applyFill="1"/>
    <xf numFmtId="0" fontId="6" fillId="5" borderId="0" xfId="0" applyFont="1" applyFill="1" applyAlignment="1">
      <alignment horizontal="left"/>
    </xf>
    <xf numFmtId="0" fontId="15" fillId="5" borderId="0" xfId="0" applyFont="1" applyFill="1"/>
    <xf numFmtId="0" fontId="16" fillId="5" borderId="0" xfId="0" applyFont="1" applyFill="1"/>
    <xf numFmtId="0" fontId="5" fillId="12" borderId="0" xfId="0" applyFont="1" applyFill="1"/>
    <xf numFmtId="0" fontId="13" fillId="12" borderId="0" xfId="0" applyFont="1" applyFill="1" applyAlignment="1">
      <alignment vertical="center"/>
    </xf>
    <xf numFmtId="0" fontId="0" fillId="5" borderId="0" xfId="0" applyFill="1"/>
    <xf numFmtId="0" fontId="0" fillId="5" borderId="0" xfId="0" applyFill="1"/>
    <xf numFmtId="0" fontId="0" fillId="5" borderId="0" xfId="0" applyFill="1"/>
    <xf numFmtId="0" fontId="22" fillId="2" borderId="2" xfId="1" applyFont="1" applyAlignment="1">
      <alignment horizontal="center"/>
    </xf>
    <xf numFmtId="0" fontId="23" fillId="2" borderId="2" xfId="1" applyFont="1" applyAlignment="1">
      <alignment horizontal="center"/>
    </xf>
    <xf numFmtId="0" fontId="21" fillId="2" borderId="2" xfId="1" applyFont="1" applyAlignment="1">
      <alignment horizontal="center"/>
    </xf>
    <xf numFmtId="0" fontId="5" fillId="15" borderId="0" xfId="0" applyFont="1" applyFill="1"/>
    <xf numFmtId="0" fontId="24" fillId="2" borderId="2" xfId="1" applyFont="1" applyAlignment="1">
      <alignment horizontal="center"/>
    </xf>
    <xf numFmtId="0" fontId="18" fillId="15" borderId="0" xfId="0" applyFont="1" applyFill="1" applyAlignment="1">
      <alignment vertical="center"/>
    </xf>
    <xf numFmtId="0" fontId="26" fillId="15" borderId="0" xfId="0" applyFont="1" applyFill="1"/>
    <xf numFmtId="0" fontId="25" fillId="15" borderId="0" xfId="0" applyFont="1" applyFill="1" applyAlignment="1">
      <alignment vertical="center"/>
    </xf>
    <xf numFmtId="0" fontId="13" fillId="15" borderId="0" xfId="0" applyFont="1" applyFill="1" applyAlignment="1">
      <alignment horizontal="center" vertical="center"/>
    </xf>
    <xf numFmtId="0" fontId="13" fillId="15" borderId="0" xfId="0" applyFont="1" applyFill="1" applyAlignment="1">
      <alignment vertical="center"/>
    </xf>
    <xf numFmtId="0" fontId="11" fillId="5" borderId="0" xfId="5" quotePrefix="1" applyFill="1"/>
    <xf numFmtId="0" fontId="11" fillId="16" borderId="0" xfId="5" applyFill="1"/>
    <xf numFmtId="0" fontId="20" fillId="15" borderId="0" xfId="0" applyFont="1" applyFill="1"/>
    <xf numFmtId="0" fontId="19" fillId="15" borderId="0" xfId="0" applyFont="1" applyFill="1" applyAlignment="1">
      <alignment vertical="center"/>
    </xf>
    <xf numFmtId="0" fontId="28" fillId="15" borderId="0" xfId="0" applyFont="1" applyFill="1" applyAlignment="1">
      <alignment vertical="center"/>
    </xf>
    <xf numFmtId="0" fontId="11" fillId="7" borderId="0" xfId="5" quotePrefix="1" applyFill="1"/>
    <xf numFmtId="0" fontId="5" fillId="7" borderId="0" xfId="0" applyFont="1" applyFill="1"/>
    <xf numFmtId="0" fontId="30" fillId="2" borderId="2" xfId="1" applyFont="1" applyAlignment="1">
      <alignment horizontal="center"/>
    </xf>
    <xf numFmtId="0" fontId="6" fillId="14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1" fillId="8" borderId="0" xfId="5" applyFill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Alignment="1">
      <alignment horizontal="center"/>
    </xf>
    <xf numFmtId="0" fontId="34" fillId="7" borderId="0" xfId="0" applyFont="1" applyFill="1" applyAlignment="1">
      <alignment horizontal="center" vertical="top"/>
    </xf>
    <xf numFmtId="164" fontId="13" fillId="15" borderId="0" xfId="0" applyNumberFormat="1" applyFont="1" applyFill="1" applyAlignment="1" applyProtection="1">
      <alignment horizontal="right" vertical="center"/>
      <protection hidden="1"/>
    </xf>
    <xf numFmtId="164" fontId="13" fillId="12" borderId="0" xfId="0" applyNumberFormat="1" applyFont="1" applyFill="1" applyAlignment="1" applyProtection="1">
      <alignment horizontal="right" vertical="center"/>
      <protection hidden="1"/>
    </xf>
    <xf numFmtId="164" fontId="13" fillId="15" borderId="0" xfId="0" applyNumberFormat="1" applyFont="1" applyFill="1" applyAlignment="1" applyProtection="1">
      <alignment vertical="center"/>
      <protection hidden="1"/>
    </xf>
    <xf numFmtId="164" fontId="25" fillId="15" borderId="0" xfId="0" applyNumberFormat="1" applyFont="1" applyFill="1" applyAlignment="1" applyProtection="1">
      <alignment vertical="center"/>
      <protection hidden="1"/>
    </xf>
    <xf numFmtId="0" fontId="17" fillId="9" borderId="0" xfId="0" applyFont="1" applyFill="1" applyAlignment="1">
      <alignment horizontal="center" vertical="top" wrapText="1"/>
    </xf>
    <xf numFmtId="0" fontId="33" fillId="17" borderId="0" xfId="0" applyFont="1" applyFill="1" applyAlignment="1">
      <alignment horizontal="center" vertical="top" wrapText="1"/>
    </xf>
    <xf numFmtId="0" fontId="0" fillId="13" borderId="0" xfId="0" applyFill="1" applyAlignment="1">
      <alignment horizontal="center" vertical="center" textRotation="90" wrapText="1"/>
    </xf>
    <xf numFmtId="0" fontId="11" fillId="7" borderId="0" xfId="5" applyFill="1" applyAlignment="1">
      <alignment horizontal="center"/>
    </xf>
    <xf numFmtId="0" fontId="0" fillId="7" borderId="0" xfId="0" applyFill="1" applyAlignment="1">
      <alignment horizontal="center"/>
    </xf>
    <xf numFmtId="0" fontId="11" fillId="6" borderId="0" xfId="5" applyFill="1" applyAlignment="1">
      <alignment horizontal="center"/>
    </xf>
    <xf numFmtId="0" fontId="12" fillId="10" borderId="0" xfId="0" applyFont="1" applyFill="1" applyAlignment="1">
      <alignment horizontal="center"/>
    </xf>
    <xf numFmtId="0" fontId="0" fillId="8" borderId="0" xfId="4" applyFont="1" applyFill="1" applyAlignment="1" applyProtection="1">
      <alignment horizontal="center" vertical="top" wrapText="1"/>
      <protection hidden="1"/>
    </xf>
    <xf numFmtId="0" fontId="1" fillId="8" borderId="0" xfId="4" applyFill="1" applyAlignment="1" applyProtection="1">
      <alignment horizontal="center" vertical="top" wrapText="1"/>
      <protection hidden="1"/>
    </xf>
    <xf numFmtId="0" fontId="14" fillId="11" borderId="0" xfId="0" applyFont="1" applyFill="1" applyAlignment="1">
      <alignment horizontal="center"/>
    </xf>
    <xf numFmtId="0" fontId="0" fillId="6" borderId="0" xfId="0" applyFill="1" applyAlignment="1"/>
    <xf numFmtId="0" fontId="32" fillId="2" borderId="1" xfId="2" applyFont="1" applyAlignment="1" applyProtection="1">
      <alignment horizontal="right"/>
      <protection hidden="1"/>
    </xf>
    <xf numFmtId="0" fontId="8" fillId="2" borderId="1" xfId="2" applyFont="1" applyAlignment="1" applyProtection="1">
      <alignment horizontal="right"/>
      <protection hidden="1"/>
    </xf>
    <xf numFmtId="0" fontId="31" fillId="2" borderId="1" xfId="2" applyFont="1" applyAlignment="1" applyProtection="1">
      <alignment horizontal="right"/>
      <protection hidden="1"/>
    </xf>
    <xf numFmtId="0" fontId="0" fillId="18" borderId="0" xfId="0" quotePrefix="1" applyFill="1" applyAlignment="1">
      <alignment horizontal="center" vertical="top" wrapText="1"/>
    </xf>
    <xf numFmtId="0" fontId="0" fillId="18" borderId="0" xfId="0" applyFill="1" applyAlignment="1">
      <alignment horizontal="center" vertical="top" wrapText="1"/>
    </xf>
    <xf numFmtId="0" fontId="0" fillId="8" borderId="0" xfId="4" applyFont="1" applyFill="1" applyAlignment="1" applyProtection="1">
      <alignment horizontal="center" vertical="center" wrapText="1"/>
      <protection hidden="1"/>
    </xf>
    <xf numFmtId="0" fontId="1" fillId="8" borderId="0" xfId="4" applyFill="1" applyAlignment="1" applyProtection="1">
      <alignment horizontal="center" vertical="center" wrapText="1"/>
      <protection hidden="1"/>
    </xf>
    <xf numFmtId="0" fontId="0" fillId="6" borderId="0" xfId="0" applyFill="1" applyAlignment="1">
      <alignment horizontal="center"/>
    </xf>
    <xf numFmtId="0" fontId="32" fillId="2" borderId="1" xfId="2" applyFont="1" applyAlignment="1">
      <alignment horizontal="right"/>
    </xf>
    <xf numFmtId="0" fontId="8" fillId="2" borderId="1" xfId="2" applyFont="1" applyAlignment="1"/>
    <xf numFmtId="0" fontId="0" fillId="8" borderId="0" xfId="4" applyFont="1" applyFill="1" applyAlignment="1" applyProtection="1">
      <alignment horizontal="left" vertical="center" wrapText="1"/>
      <protection hidden="1"/>
    </xf>
    <xf numFmtId="0" fontId="1" fillId="8" borderId="0" xfId="4" applyFill="1" applyAlignment="1" applyProtection="1">
      <alignment horizontal="left" vertical="center" wrapText="1"/>
      <protection hidden="1"/>
    </xf>
    <xf numFmtId="0" fontId="8" fillId="2" borderId="1" xfId="2" applyFont="1" applyAlignment="1">
      <alignment horizontal="right"/>
    </xf>
    <xf numFmtId="0" fontId="6" fillId="8" borderId="0" xfId="4" applyFont="1" applyFill="1" applyAlignment="1" applyProtection="1">
      <alignment horizontal="center" vertical="center" wrapText="1"/>
      <protection hidden="1"/>
    </xf>
    <xf numFmtId="0" fontId="27" fillId="8" borderId="0" xfId="4" applyFont="1" applyFill="1" applyAlignment="1" applyProtection="1">
      <alignment horizontal="center" vertical="center" wrapText="1"/>
      <protection hidden="1"/>
    </xf>
    <xf numFmtId="0" fontId="29" fillId="8" borderId="0" xfId="4" applyFont="1" applyFill="1" applyAlignment="1" applyProtection="1">
      <alignment horizontal="center" vertical="center" wrapText="1"/>
      <protection hidden="1"/>
    </xf>
    <xf numFmtId="0" fontId="5" fillId="5" borderId="0" xfId="0" applyFont="1" applyFill="1" applyAlignment="1" applyProtection="1">
      <alignment horizontal="center" wrapText="1"/>
      <protection hidden="1"/>
    </xf>
  </cellXfs>
  <cellStyles count="6">
    <cellStyle name="40% - Énfasis3" xfId="4" builtinId="39"/>
    <cellStyle name="Cálculo" xfId="2" builtinId="22"/>
    <cellStyle name="Celda de comprobación" xfId="3" builtinId="23"/>
    <cellStyle name="Hipervínculo" xfId="5" builtinId="8"/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9999"/>
      <color rgb="FFFFFF66"/>
      <color rgb="FF006699"/>
      <color rgb="FFFF0066"/>
      <color rgb="FF9933FF"/>
      <color rgb="FF99CC00"/>
      <color rgb="FF00FF99"/>
      <color rgb="FF00CC66"/>
      <color rgb="FF99FF33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elocidad inicial'!A1"/><Relationship Id="rId1" Type="http://schemas.openxmlformats.org/officeDocument/2006/relationships/hyperlink" Target="#'Velocidad final'!A1"/><Relationship Id="rId6" Type="http://schemas.openxmlformats.org/officeDocument/2006/relationships/image" Target="../media/image3.png"/><Relationship Id="rId5" Type="http://schemas.openxmlformats.org/officeDocument/2006/relationships/hyperlink" Target="#aceleracion!A1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osicion!A1"/><Relationship Id="rId2" Type="http://schemas.openxmlformats.org/officeDocument/2006/relationships/image" Target="../media/image1.png"/><Relationship Id="rId1" Type="http://schemas.openxmlformats.org/officeDocument/2006/relationships/image" Target="../media/image2.jp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osicion!A1"/><Relationship Id="rId2" Type="http://schemas.openxmlformats.org/officeDocument/2006/relationships/image" Target="../media/image1.png"/><Relationship Id="rId1" Type="http://schemas.openxmlformats.org/officeDocument/2006/relationships/image" Target="../media/image2.jp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osicion!A1"/><Relationship Id="rId2" Type="http://schemas.openxmlformats.org/officeDocument/2006/relationships/image" Target="../media/image1.png"/><Relationship Id="rId1" Type="http://schemas.openxmlformats.org/officeDocument/2006/relationships/image" Target="../media/image2.jp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velocidad inicial V(t)'!A1"/><Relationship Id="rId1" Type="http://schemas.openxmlformats.org/officeDocument/2006/relationships/hyperlink" Target="#'velocidad final Vf(t)'!A1"/><Relationship Id="rId5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celeracion a(t)'!A1"/><Relationship Id="rId2" Type="http://schemas.openxmlformats.org/officeDocument/2006/relationships/image" Target="../media/image1.png"/><Relationship Id="rId1" Type="http://schemas.openxmlformats.org/officeDocument/2006/relationships/image" Target="../media/image2.jp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aceleracion a(t)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3162300" y="3476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3162300" y="34766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571500</xdr:colOff>
      <xdr:row>9</xdr:row>
      <xdr:rowOff>19050</xdr:rowOff>
    </xdr:from>
    <xdr:ext cx="1686166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2857500" y="2409825"/>
              <a:ext cx="1686166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𝑎𝑐𝑒𝑙𝑒𝑟𝑎𝑐𝑖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>
                <a:solidFill>
                  <a:srgbClr val="009999"/>
                </a:solidFill>
              </a:endParaRP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2857500" y="2409825"/>
              <a:ext cx="1686166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i="0">
                  <a:solidFill>
                    <a:srgbClr val="009999"/>
                  </a:solidFill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𝑎𝑐𝑒𝑙𝑒𝑟𝑎𝑐𝑖ó𝑛 𝑒𝑛 𝑚〗∕𝑠^2 </a:t>
              </a:r>
              <a:endParaRPr lang="es-CO" sz="1400">
                <a:solidFill>
                  <a:srgbClr val="009999"/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14</xdr:col>
      <xdr:colOff>85725</xdr:colOff>
      <xdr:row>0</xdr:row>
      <xdr:rowOff>180975</xdr:rowOff>
    </xdr:from>
    <xdr:to>
      <xdr:col>16</xdr:col>
      <xdr:colOff>704582</xdr:colOff>
      <xdr:row>9</xdr:row>
      <xdr:rowOff>256867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180975"/>
          <a:ext cx="2142857" cy="24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467100"/>
          <a:ext cx="1163078" cy="1008000"/>
        </a:xfrm>
        <a:prstGeom prst="rect">
          <a:avLst/>
        </a:prstGeom>
      </xdr:spPr>
    </xdr:pic>
    <xdr:clientData/>
  </xdr:twoCellAnchor>
  <xdr:oneCellAnchor>
    <xdr:from>
      <xdr:col>1</xdr:col>
      <xdr:colOff>400050</xdr:colOff>
      <xdr:row>5</xdr:row>
      <xdr:rowOff>42862</xdr:rowOff>
    </xdr:from>
    <xdr:ext cx="1641923" cy="4610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2686050" y="1090612"/>
              <a:ext cx="1641923" cy="461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𝑿</m:t>
                    </m:r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𝑽𝒐</m:t>
                    </m:r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𝒕</m:t>
                    </m:r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+ </m:t>
                    </m:r>
                    <m:f>
                      <m:fPr>
                        <m:ctrlP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𝟏</m:t>
                        </m:r>
                      </m:num>
                      <m:den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</m:den>
                    </m:f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𝒂</m:t>
                    </m:r>
                    <m:sSup>
                      <m:sSupPr>
                        <m:ctrlP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  <m:sup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1600" b="1"/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2686050" y="1090612"/>
              <a:ext cx="1641923" cy="461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600" b="0" i="0">
                  <a:latin typeface="Cambria Math" panose="02040503050406030204" pitchFamily="18" charset="0"/>
                </a:rPr>
                <a:t> </a:t>
              </a:r>
              <a:r>
                <a:rPr lang="es-CO" sz="1600" b="1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𝑿=𝑽𝒐 𝒕+  𝟏/𝟐 𝒂𝒕^𝟐</a:t>
              </a:r>
              <a:endParaRPr lang="es-CO" sz="1600" b="1"/>
            </a:p>
          </xdr:txBody>
        </xdr:sp>
      </mc:Fallback>
    </mc:AlternateContent>
    <xdr:clientData/>
  </xdr:oneCellAnchor>
  <xdr:oneCellAnchor>
    <xdr:from>
      <xdr:col>9</xdr:col>
      <xdr:colOff>171449</xdr:colOff>
      <xdr:row>5</xdr:row>
      <xdr:rowOff>180975</xdr:rowOff>
    </xdr:from>
    <xdr:ext cx="2009775" cy="17010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/>
            <xdr:cNvSpPr txBox="1"/>
          </xdr:nvSpPr>
          <xdr:spPr>
            <a:xfrm>
              <a:off x="6534149" y="1228725"/>
              <a:ext cx="2009775" cy="1701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es-CO" sz="1200"/>
                <a:t>Un tren parte del reposo con velocidad inicial de 5 m/s , y se mueve con aceleración constante de 2  </a:t>
              </a:r>
              <a14:m>
                <m:oMath xmlns:m="http://schemas.openxmlformats.org/officeDocument/2006/math">
                  <m:f>
                    <m:fPr>
                      <m:type m:val="skw"/>
                      <m:ctrlPr>
                        <a:rPr lang="es-CO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2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2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2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r>
                <a:rPr lang="es-CO" sz="1200"/>
                <a:t>                      durante 15 minutos. Determinemos la distancia recorrida en este intervalo de tiempo, suponiendo que su trayectoria fue una línea recta</a:t>
              </a:r>
            </a:p>
          </xdr:txBody>
        </xdr:sp>
      </mc:Choice>
      <mc:Fallback xmlns="">
        <xdr:sp macro="" textlink="">
          <xdr:nvSpPr>
            <xdr:cNvPr id="15" name="CuadroTexto 14"/>
            <xdr:cNvSpPr txBox="1"/>
          </xdr:nvSpPr>
          <xdr:spPr>
            <a:xfrm>
              <a:off x="6534149" y="1228725"/>
              <a:ext cx="2009775" cy="1701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es-CO" sz="1200"/>
                <a:t>Un tren parte del reposo con velocidad inicial de 5 m/s , y se mueve con aceleración constante de 2  </a:t>
              </a:r>
              <a:r>
                <a:rPr lang="es-CO" sz="1200" b="0" i="0">
                  <a:latin typeface="Cambria Math" panose="02040503050406030204" pitchFamily="18" charset="0"/>
                </a:rPr>
                <a:t>𝑚⁄𝑠^2 </a:t>
              </a:r>
              <a:r>
                <a:rPr lang="es-CO" sz="1200"/>
                <a:t>                      durante 15 minutos. Determinemos la distancia recorrida en este intervalo de tiempo, suponiendo que su trayectoria fue una línea recta</a:t>
              </a:r>
            </a:p>
          </xdr:txBody>
        </xdr:sp>
      </mc:Fallback>
    </mc:AlternateContent>
    <xdr:clientData/>
  </xdr:oneCellAnchor>
  <xdr:twoCellAnchor>
    <xdr:from>
      <xdr:col>0</xdr:col>
      <xdr:colOff>333375</xdr:colOff>
      <xdr:row>4</xdr:row>
      <xdr:rowOff>19050</xdr:rowOff>
    </xdr:from>
    <xdr:to>
      <xdr:col>0</xdr:col>
      <xdr:colOff>2219325</xdr:colOff>
      <xdr:row>5</xdr:row>
      <xdr:rowOff>571499</xdr:rowOff>
    </xdr:to>
    <xdr:sp macro="" textlink="">
      <xdr:nvSpPr>
        <xdr:cNvPr id="9" name="Llamada ovalada 8"/>
        <xdr:cNvSpPr/>
      </xdr:nvSpPr>
      <xdr:spPr>
        <a:xfrm>
          <a:off x="333375" y="828675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257175</xdr:colOff>
      <xdr:row>19</xdr:row>
      <xdr:rowOff>133350</xdr:rowOff>
    </xdr:from>
    <xdr:to>
      <xdr:col>9</xdr:col>
      <xdr:colOff>504426</xdr:colOff>
      <xdr:row>25</xdr:row>
      <xdr:rowOff>57017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7175" y="5095875"/>
          <a:ext cx="3190476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3152775" y="942975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3152775" y="942975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447675</xdr:colOff>
      <xdr:row>5</xdr:row>
      <xdr:rowOff>71437</xdr:rowOff>
    </xdr:from>
    <xdr:ext cx="1285875" cy="4298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733675" y="1119187"/>
              <a:ext cx="1285875" cy="4298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𝑿</m:t>
                    </m:r>
                    <m:r>
                      <a:rPr lang="es-CO" sz="14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CO" sz="14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O" sz="14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O" sz="14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𝑽</m:t>
                            </m:r>
                          </m:e>
                          <m:sub>
                            <m:sSup>
                              <m:sSupPr>
                                <m:ctrlPr>
                                  <a:rPr lang="es-CO" sz="1400" b="1" i="1">
                                    <a:solidFill>
                                      <a:srgbClr val="009999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s-CO" sz="1400" b="1" i="1">
                                    <a:solidFill>
                                      <a:srgbClr val="009999"/>
                                    </a:solidFill>
                                    <a:latin typeface="Cambria Math" panose="02040503050406030204" pitchFamily="18" charset="0"/>
                                  </a:rPr>
                                  <m:t>𝒇</m:t>
                                </m:r>
                              </m:e>
                              <m:sup>
                                <m:r>
                                  <a:rPr lang="es-CO" sz="1400" b="1" i="1">
                                    <a:solidFill>
                                      <a:srgbClr val="009999"/>
                                    </a:solidFill>
                                    <a:latin typeface="Cambria Math" panose="02040503050406030204" pitchFamily="18" charset="0"/>
                                  </a:rPr>
                                  <m:t>𝟐</m:t>
                                </m:r>
                              </m:sup>
                            </m:sSup>
                          </m:sub>
                        </m:sSub>
                        <m:r>
                          <a:rPr lang="es-CO" sz="14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−</m:t>
                        </m:r>
                        <m:sSub>
                          <m:sSubPr>
                            <m:ctrlPr>
                              <a:rPr lang="es-CO" sz="14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O" sz="14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𝒗</m:t>
                            </m:r>
                          </m:e>
                          <m:sub>
                            <m:sSup>
                              <m:sSupPr>
                                <m:ctrlPr>
                                  <a:rPr lang="es-CO" sz="1400" b="1" i="1">
                                    <a:solidFill>
                                      <a:srgbClr val="009999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s-CO" sz="1400" b="1" i="1">
                                    <a:solidFill>
                                      <a:srgbClr val="009999"/>
                                    </a:solidFill>
                                    <a:latin typeface="Cambria Math" panose="02040503050406030204" pitchFamily="18" charset="0"/>
                                  </a:rPr>
                                  <m:t>𝒐</m:t>
                                </m:r>
                              </m:e>
                              <m:sup>
                                <m:r>
                                  <a:rPr lang="es-CO" sz="1400" b="1" i="1">
                                    <a:solidFill>
                                      <a:srgbClr val="009999"/>
                                    </a:solidFill>
                                    <a:latin typeface="Cambria Math" panose="02040503050406030204" pitchFamily="18" charset="0"/>
                                  </a:rPr>
                                  <m:t>𝟐</m:t>
                                </m:r>
                              </m:sup>
                            </m:sSup>
                          </m:sub>
                        </m:sSub>
                      </m:num>
                      <m:den>
                        <m:r>
                          <a:rPr lang="es-CO" sz="14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s-CO" sz="14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CO" sz="14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𝒂</m:t>
                        </m:r>
                      </m:den>
                    </m:f>
                  </m:oMath>
                </m:oMathPara>
              </a14:m>
              <a:endParaRPr lang="es-CO" sz="14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733675" y="1119187"/>
              <a:ext cx="1285875" cy="4298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400" b="1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𝑿=  (𝑽_(𝒇^𝟐 )  −𝒗_(𝒐^𝟐 ))/(𝟐∗𝒂)</a:t>
              </a:r>
              <a:endParaRPr lang="es-CO" sz="1400" b="1"/>
            </a:p>
          </xdr:txBody>
        </xdr:sp>
      </mc:Fallback>
    </mc:AlternateContent>
    <xdr:clientData/>
  </xdr:oneCellAnchor>
  <xdr:oneCellAnchor>
    <xdr:from>
      <xdr:col>4</xdr:col>
      <xdr:colOff>85725</xdr:colOff>
      <xdr:row>7</xdr:row>
      <xdr:rowOff>4762</xdr:rowOff>
    </xdr:from>
    <xdr:ext cx="207814" cy="233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4657725" y="1881187"/>
              <a:ext cx="207814" cy="233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4657725" y="1881187"/>
              <a:ext cx="207814" cy="233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𝑉_𝑓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4</xdr:col>
      <xdr:colOff>38100</xdr:colOff>
      <xdr:row>8</xdr:row>
      <xdr:rowOff>242887</xdr:rowOff>
    </xdr:from>
    <xdr:ext cx="292670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4610100" y="2376487"/>
              <a:ext cx="29267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6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6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4610100" y="2376487"/>
              <a:ext cx="29267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600" b="0" i="0">
                  <a:latin typeface="Cambria Math" panose="02040503050406030204" pitchFamily="18" charset="0"/>
                </a:rPr>
                <a:t>𝑉𝑜</a:t>
              </a:r>
              <a:endParaRPr lang="es-CO" sz="1600"/>
            </a:p>
          </xdr:txBody>
        </xdr:sp>
      </mc:Fallback>
    </mc:AlternateContent>
    <xdr:clientData/>
  </xdr:one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2" name="Rectángulo redondeado 11">
          <a:hlinkClick xmlns:r="http://schemas.openxmlformats.org/officeDocument/2006/relationships" r:id="rId1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>
              <a:solidFill>
                <a:sysClr val="windowText" lastClr="000000"/>
              </a:solidFill>
            </a:rPr>
            <a:t>Vf</a:t>
          </a:r>
        </a:p>
      </xdr:txBody>
    </xdr:sp>
    <xdr:clientData/>
  </xdr:twoCellAnchor>
  <xdr:twoCellAnchor>
    <xdr:from>
      <xdr:col>4</xdr:col>
      <xdr:colOff>114300</xdr:colOff>
      <xdr:row>0</xdr:row>
      <xdr:rowOff>180975</xdr:rowOff>
    </xdr:from>
    <xdr:to>
      <xdr:col>5</xdr:col>
      <xdr:colOff>400050</xdr:colOff>
      <xdr:row>2</xdr:row>
      <xdr:rowOff>28575</xdr:rowOff>
    </xdr:to>
    <xdr:sp macro="" textlink="">
      <xdr:nvSpPr>
        <xdr:cNvPr id="14" name="Rectángulo redondeado 13">
          <a:hlinkClick xmlns:r="http://schemas.openxmlformats.org/officeDocument/2006/relationships" r:id="rId2"/>
        </xdr:cNvPr>
        <xdr:cNvSpPr/>
      </xdr:nvSpPr>
      <xdr:spPr>
        <a:xfrm>
          <a:off x="4686300" y="180975"/>
          <a:ext cx="714375" cy="228600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>
              <a:solidFill>
                <a:sysClr val="windowText" lastClr="000000"/>
              </a:solidFill>
            </a:rPr>
            <a:t>Vo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  <xdr:oneCellAnchor>
    <xdr:from>
      <xdr:col>1</xdr:col>
      <xdr:colOff>514350</xdr:colOff>
      <xdr:row>10</xdr:row>
      <xdr:rowOff>252412</xdr:rowOff>
    </xdr:from>
    <xdr:ext cx="1686872" cy="2637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2800350" y="2900362"/>
              <a:ext cx="1686872" cy="2637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𝑎𝑐𝑒𝑙𝑒𝑟𝑎𝑐𝑖</m:t>
                    </m:r>
                    <m:r>
                      <a:rPr lang="es-CO" sz="14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4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CO" sz="14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𝑒𝑛</m:t>
                    </m:r>
                    <m:r>
                      <a:rPr lang="es-CO" sz="14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type m:val="skw"/>
                        <m:ctrlP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>
                <a:solidFill>
                  <a:schemeClr val="accent2"/>
                </a:solidFill>
              </a:endParaRP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2800350" y="2900362"/>
              <a:ext cx="1686872" cy="2637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𝑎𝑐𝑒𝑙𝑒𝑟𝑎𝑐𝑖ó𝑛 𝑒𝑛  𝑚⁄𝑠^2 </a:t>
              </a:r>
              <a:endParaRPr lang="es-CO" sz="1400">
                <a:solidFill>
                  <a:schemeClr val="accent2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9525</xdr:colOff>
      <xdr:row>5</xdr:row>
      <xdr:rowOff>61913</xdr:rowOff>
    </xdr:from>
    <xdr:ext cx="2181225" cy="20145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6419850" y="1109663"/>
              <a:ext cx="2181225" cy="2014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</a:rPr>
                      <m:t>𝑢𝑛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𝑐𝑎𝑚𝑖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𝑞𝑢𝑒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𝑎𝑣𝑎𝑛𝑧𝑎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𝑒𝑛</m:t>
                    </m:r>
                  </m:oMath>
                </m:oMathPara>
              </a14:m>
              <a:endParaRPr lang="es-CO" sz="1100" b="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𝑙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í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𝑛𝑒𝑎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𝑟𝑒𝑐𝑡𝑎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𝑐𝑜𝑛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𝑣𝑒𝑙𝑜𝑐𝑖𝑑𝑎𝑑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 15</m:t>
                    </m:r>
                    <m:box>
                      <m:box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boxPr>
                      <m:e>
                        <m:argPr>
                          <m:argSz m:val="-1"/>
                        </m:argPr>
                        <m:f>
                          <m:fPr>
                            <m:ctrlPr>
                              <a:rPr lang="es-CO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num>
                          <m:den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den>
                        </m:f>
                      </m:e>
                    </m:box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14:m>
                <m:oMath xmlns:m="http://schemas.openxmlformats.org/officeDocument/2006/math">
                  <m:r>
                    <a:rPr lang="es-CO" sz="1100" i="1">
                      <a:latin typeface="Cambria Math" panose="02040503050406030204" pitchFamily="18" charset="0"/>
                    </a:rPr>
                    <m:t>𝑎𝑐𝑒𝑙𝑒𝑟</m:t>
                  </m:r>
                  <m:r>
                    <a:rPr lang="es-CO" sz="1100" b="0" i="1">
                      <a:latin typeface="Cambria Math" panose="02040503050406030204" pitchFamily="18" charset="0"/>
                    </a:rPr>
                    <m:t>𝑎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𝑎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𝑟𝑎𝑧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ó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𝑛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𝑑𝑒</m:t>
                  </m:r>
                  <m:r>
                    <a:rPr lang="es-CO" sz="1100" i="1">
                      <a:latin typeface="Cambria Math" panose="02040503050406030204" pitchFamily="18" charset="0"/>
                    </a:rPr>
                    <m:t> 3</m:t>
                  </m:r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1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r>
                <a:rPr lang="es-CO" sz="1100" i="1">
                  <a:latin typeface="Cambria Math" panose="02040503050406030204" pitchFamily="18" charset="0"/>
                </a:rPr>
                <a:t> </a:t>
              </a:r>
              <a:r>
                <a:rPr lang="es-CO" sz="1100" i="1" baseline="0">
                  <a:latin typeface="Cambria Math" panose="02040503050406030204" pitchFamily="18" charset="0"/>
                </a:rPr>
                <a:t>  </a:t>
              </a:r>
            </a:p>
            <a:p>
              <a:pPr algn="ctr"/>
              <a:r>
                <a:rPr lang="es-CO" sz="1100" i="1" baseline="0">
                  <a:latin typeface="Cambria Math" panose="02040503050406030204" pitchFamily="18" charset="0"/>
                </a:rPr>
                <a:t>hasta alcanzar </a:t>
              </a:r>
            </a:p>
            <a:p>
              <a:pPr algn="ctr"/>
              <a:r>
                <a:rPr lang="es-CO" sz="1100" i="1" baseline="0">
                  <a:latin typeface="Cambria Math" panose="02040503050406030204" pitchFamily="18" charset="0"/>
                </a:rPr>
                <a:t>una velocidad de 16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100" b="0" i="1" baseline="0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r>
                        <a:rPr lang="es-CO" sz="1100" b="0" i="1" baseline="0">
                          <a:latin typeface="Cambria Math" panose="02040503050406030204" pitchFamily="18" charset="0"/>
                        </a:rPr>
                        <m:t>𝑠</m:t>
                      </m:r>
                    </m:den>
                  </m:f>
                </m:oMath>
              </a14:m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𝐷𝑒𝑡𝑒𝑟𝑚𝑖𝑛𝑒𝑚𝑜𝑠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𝑞𝑢𝑒</m:t>
                    </m:r>
                  </m:oMath>
                </m:oMathPara>
              </a14:m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𝑑𝑖𝑠𝑡𝑎𝑛𝑐𝑖𝑎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𝑟𝑒𝑐𝑜𝑟𝑟𝑖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𝑒𝑙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𝑚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𝑣𝑖𝑙</m:t>
                    </m:r>
                  </m:oMath>
                </m:oMathPara>
              </a14:m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𝑒𝑛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𝑒𝑠𝑡𝑒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𝑐𝑎𝑚𝑏𝑖𝑜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𝑣𝑒𝑙𝑜𝑐𝑖𝑑𝑎𝑑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6419850" y="1109663"/>
              <a:ext cx="2181225" cy="2014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𝑢𝑛 𝑐𝑎𝑚𝑖ó𝑛 𝑞𝑢𝑒 𝑎𝑣𝑎𝑛𝑧𝑎 </a:t>
              </a:r>
              <a:r>
                <a:rPr lang="es-CO" sz="1100" b="0" i="0">
                  <a:latin typeface="Cambria Math" panose="02040503050406030204" pitchFamily="18" charset="0"/>
                </a:rPr>
                <a:t>𝑒𝑛</a:t>
              </a:r>
              <a:endParaRPr lang="es-CO" sz="11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 </a:t>
              </a:r>
              <a:r>
                <a:rPr lang="es-CO" sz="1100" b="0" i="0">
                  <a:latin typeface="Cambria Math" panose="02040503050406030204" pitchFamily="18" charset="0"/>
                </a:rPr>
                <a:t>𝑙í𝑛𝑒𝑎 𝑟𝑒𝑐𝑡𝑎 </a:t>
              </a:r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 𝑐𝑜𝑛 𝑣𝑒𝑙𝑜𝑐𝑖𝑑𝑎𝑑 𝑑𝑒  15□(64&amp;</a:t>
              </a:r>
              <a:r>
                <a:rPr lang="es-CO" sz="1100" b="0" i="0">
                  <a:latin typeface="Cambria Math" panose="02040503050406030204" pitchFamily="18" charset="0"/>
                </a:rPr>
                <a:t>𝑚/𝑠) </a:t>
              </a:r>
              <a:r>
                <a:rPr lang="es-CO" sz="1100" i="0">
                  <a:latin typeface="Cambria Math" panose="02040503050406030204" pitchFamily="18" charset="0"/>
                </a:rPr>
                <a:t> </a:t>
              </a:r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𝑎𝑐𝑒𝑙𝑒𝑟</a:t>
              </a:r>
              <a:r>
                <a:rPr lang="es-CO" sz="1100" b="0" i="0">
                  <a:latin typeface="Cambria Math" panose="02040503050406030204" pitchFamily="18" charset="0"/>
                </a:rPr>
                <a:t>𝑎</a:t>
              </a:r>
              <a:r>
                <a:rPr lang="es-CO" sz="1100" i="0">
                  <a:latin typeface="Cambria Math" panose="02040503050406030204" pitchFamily="18" charset="0"/>
                </a:rPr>
                <a:t> 𝑎 𝑟𝑎𝑧ó𝑛 𝑑𝑒 3</a:t>
              </a:r>
              <a:r>
                <a:rPr lang="es-CO" sz="1100" b="0" i="0">
                  <a:latin typeface="Cambria Math" panose="02040503050406030204" pitchFamily="18" charset="0"/>
                </a:rPr>
                <a:t> 𝑚/𝑠^2 </a:t>
              </a:r>
              <a:r>
                <a:rPr lang="es-CO" sz="1100" i="1">
                  <a:latin typeface="Cambria Math" panose="02040503050406030204" pitchFamily="18" charset="0"/>
                </a:rPr>
                <a:t> </a:t>
              </a:r>
              <a:r>
                <a:rPr lang="es-CO" sz="1100" i="1" baseline="0">
                  <a:latin typeface="Cambria Math" panose="02040503050406030204" pitchFamily="18" charset="0"/>
                </a:rPr>
                <a:t>  </a:t>
              </a:r>
            </a:p>
            <a:p>
              <a:pPr algn="ctr"/>
              <a:r>
                <a:rPr lang="es-CO" sz="1100" i="1" baseline="0">
                  <a:latin typeface="Cambria Math" panose="02040503050406030204" pitchFamily="18" charset="0"/>
                </a:rPr>
                <a:t>hasta alcanzar </a:t>
              </a:r>
            </a:p>
            <a:p>
              <a:pPr algn="ctr"/>
              <a:r>
                <a:rPr lang="es-CO" sz="1100" i="1" baseline="0">
                  <a:latin typeface="Cambria Math" panose="02040503050406030204" pitchFamily="18" charset="0"/>
                </a:rPr>
                <a:t>una velocidad de 16 </a:t>
              </a:r>
              <a:r>
                <a:rPr lang="es-CO" sz="1100" b="0" i="0" baseline="0">
                  <a:latin typeface="Cambria Math" panose="02040503050406030204" pitchFamily="18" charset="0"/>
                </a:rPr>
                <a:t>𝑚/𝑠</a:t>
              </a:r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 𝐷𝑒𝑡𝑒𝑟𝑚𝑖𝑛𝑒𝑚𝑜𝑠 𝑞𝑢𝑒</a:t>
              </a:r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 𝑑𝑖𝑠𝑡𝑎𝑛𝑐𝑖𝑎 𝑟𝑒𝑐𝑜𝑟𝑟𝑖ó𝑛 𝑒𝑙 𝑚ó𝑣𝑖𝑙</a:t>
              </a:r>
              <a:endParaRPr lang="es-CO" sz="110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100" i="0">
                  <a:latin typeface="Cambria Math" panose="02040503050406030204" pitchFamily="18" charset="0"/>
                </a:rPr>
                <a:t> 𝑒𝑛 𝑒𝑠𝑡𝑒 𝑐𝑎𝑚𝑏𝑖𝑜 𝑑𝑒 𝑣𝑒𝑙𝑜𝑐𝑖𝑑𝑎𝑑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5</xdr:col>
      <xdr:colOff>561975</xdr:colOff>
      <xdr:row>0</xdr:row>
      <xdr:rowOff>180975</xdr:rowOff>
    </xdr:from>
    <xdr:to>
      <xdr:col>8</xdr:col>
      <xdr:colOff>85725</xdr:colOff>
      <xdr:row>2</xdr:row>
      <xdr:rowOff>28575</xdr:rowOff>
    </xdr:to>
    <xdr:sp macro="" textlink="">
      <xdr:nvSpPr>
        <xdr:cNvPr id="19" name="Rectángulo redondeado 18">
          <a:hlinkClick xmlns:r="http://schemas.openxmlformats.org/officeDocument/2006/relationships" r:id="rId5"/>
        </xdr:cNvPr>
        <xdr:cNvSpPr/>
      </xdr:nvSpPr>
      <xdr:spPr>
        <a:xfrm>
          <a:off x="5562600" y="180975"/>
          <a:ext cx="714375" cy="228600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0</xdr:col>
      <xdr:colOff>314325</xdr:colOff>
      <xdr:row>4</xdr:row>
      <xdr:rowOff>28575</xdr:rowOff>
    </xdr:from>
    <xdr:to>
      <xdr:col>0</xdr:col>
      <xdr:colOff>2200275</xdr:colOff>
      <xdr:row>6</xdr:row>
      <xdr:rowOff>9524</xdr:rowOff>
    </xdr:to>
    <xdr:sp macro="" textlink="">
      <xdr:nvSpPr>
        <xdr:cNvPr id="15" name="Llamada ovalada 14"/>
        <xdr:cNvSpPr/>
      </xdr:nvSpPr>
      <xdr:spPr>
        <a:xfrm>
          <a:off x="314325" y="838200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266700</xdr:colOff>
      <xdr:row>19</xdr:row>
      <xdr:rowOff>152400</xdr:rowOff>
    </xdr:from>
    <xdr:to>
      <xdr:col>9</xdr:col>
      <xdr:colOff>475851</xdr:colOff>
      <xdr:row>25</xdr:row>
      <xdr:rowOff>76067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76700" y="5114925"/>
          <a:ext cx="3190476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504826</xdr:colOff>
      <xdr:row>5</xdr:row>
      <xdr:rowOff>123825</xdr:rowOff>
    </xdr:from>
    <xdr:ext cx="1809749" cy="3371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790826" y="1171575"/>
              <a:ext cx="1809749" cy="337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𝒇</m:t>
                        </m:r>
                      </m:sub>
                    </m:sSub>
                    <m:r>
                      <a:rPr lang="es-CO" sz="1600" b="1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ctrlP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</m:deg>
                      <m:e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𝒂𝑿</m:t>
                        </m:r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s-CO" sz="16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6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𝑽𝒐</m:t>
                            </m:r>
                          </m:e>
                          <m:sup>
                            <m:r>
                              <a:rPr lang="es-CO" sz="1600" b="1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  <m:r>
                          <a:rPr lang="es-CO" sz="1600" b="1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rad>
                  </m:oMath>
                </m:oMathPara>
              </a14:m>
              <a:endParaRPr lang="es-CO" sz="1600" b="1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790826" y="1171575"/>
              <a:ext cx="1809749" cy="337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𝑽_𝒇= √(𝟐&amp;𝟐𝒂𝑿+〖𝑽𝒐〗^𝟐  )</a:t>
              </a:r>
              <a:endParaRPr lang="es-CO" sz="1600" b="1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11</xdr:row>
      <xdr:rowOff>23812</xdr:rowOff>
    </xdr:from>
    <xdr:ext cx="65" cy="172227"/>
    <xdr:sp macro="" textlink="">
      <xdr:nvSpPr>
        <xdr:cNvPr id="7" name="CuadroTexto 6"/>
        <xdr:cNvSpPr txBox="1"/>
      </xdr:nvSpPr>
      <xdr:spPr>
        <a:xfrm>
          <a:off x="4695825" y="30241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  <xdr:oneCellAnchor>
    <xdr:from>
      <xdr:col>9</xdr:col>
      <xdr:colOff>47625</xdr:colOff>
      <xdr:row>5</xdr:row>
      <xdr:rowOff>23812</xdr:rowOff>
    </xdr:from>
    <xdr:ext cx="2105025" cy="19504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6457950" y="1166812"/>
              <a:ext cx="2105025" cy="19504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𝑢𝑛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𝑚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𝑣𝑖𝑙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𝑒𝑛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𝑚𝑜𝑣𝑖𝑚𝑖𝑒𝑛𝑡𝑜</m:t>
                    </m:r>
                  </m:oMath>
                </m:oMathPara>
              </a14:m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𝑟𝑒𝑐𝑡𝑖𝑙𝑖𝑛𝑒𝑜</m:t>
                    </m:r>
                  </m:oMath>
                </m:oMathPara>
              </a14:m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𝑎𝑣𝑎𝑛𝑧𝑎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𝑐𝑜𝑛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𝑎𝑐𝑒𝑙𝑒𝑟𝑎𝑐𝑖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𝑛</m:t>
                    </m:r>
                  </m:oMath>
                </m:oMathPara>
              </a14:m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14:m>
                <m:oMath xmlns:m="http://schemas.openxmlformats.org/officeDocument/2006/math">
                  <m:r>
                    <a:rPr lang="es-CO" sz="1400" b="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𝑐𝑜𝑛𝑠𝑡𝑎𝑛𝑡𝑒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𝑑𝑒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 4</m:t>
                  </m:r>
                </m:oMath>
              </a14:m>
              <a:r>
                <a:rPr lang="es-CO" sz="1400"/>
                <a:t>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4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4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r>
                <a:rPr lang="es-CO" sz="1400"/>
                <a:t> </a:t>
              </a:r>
            </a:p>
            <a:p>
              <a:pPr algn="ctr"/>
              <a:r>
                <a:rPr lang="es-CO" sz="1400"/>
                <a:t>durante</a:t>
              </a:r>
              <a:r>
                <a:rPr lang="es-CO" sz="1400" baseline="0"/>
                <a:t> </a:t>
              </a:r>
              <a:r>
                <a:rPr lang="es-CO" sz="1400"/>
                <a:t> 300 metros.</a:t>
              </a:r>
            </a:p>
            <a:p>
              <a:pPr algn="ctr"/>
              <a:r>
                <a:rPr lang="es-CO" sz="1400"/>
                <a:t> Si la velocidad inicial es de </a:t>
              </a:r>
              <a14:m>
                <m:oMath xmlns:m="http://schemas.openxmlformats.org/officeDocument/2006/math">
                  <m:r>
                    <a:rPr lang="es-CO" sz="1400" b="0" i="1">
                      <a:latin typeface="Cambria Math" panose="02040503050406030204" pitchFamily="18" charset="0"/>
                    </a:rPr>
                    <m:t>12</m:t>
                  </m:r>
                  <m:f>
                    <m:fPr>
                      <m:type m:val="lin"/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𝑠</m:t>
                      </m:r>
                    </m:den>
                  </m:f>
                </m:oMath>
              </a14:m>
              <a:r>
                <a:rPr lang="es-CO" sz="1400"/>
                <a:t>, </a:t>
              </a:r>
            </a:p>
            <a:p>
              <a:pPr algn="ctr"/>
              <a:r>
                <a:rPr lang="es-CO" sz="1400"/>
                <a:t>determinemos la velocidad</a:t>
              </a:r>
            </a:p>
            <a:p>
              <a:pPr algn="ctr"/>
              <a:r>
                <a:rPr lang="es-CO" sz="1400"/>
                <a:t> al final del recorrido</a:t>
              </a: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6457950" y="1166812"/>
              <a:ext cx="2105025" cy="19504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𝑢𝑛 𝑚ó𝑣𝑖𝑙 𝑒𝑛 𝑚𝑜𝑣𝑖𝑚𝑖𝑒𝑛𝑡𝑜</a:t>
              </a:r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 𝑟𝑒𝑐𝑡𝑖𝑙𝑖𝑛𝑒𝑜</a:t>
              </a:r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 𝑎𝑣𝑎𝑛𝑧𝑎 𝑐𝑜𝑛 𝑎𝑐𝑒𝑙𝑒𝑟𝑎𝑐𝑖ó𝑛</a:t>
              </a:r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 𝑐𝑜𝑛𝑠𝑡𝑎𝑛𝑡𝑒 𝑑𝑒 4</a:t>
              </a:r>
              <a:r>
                <a:rPr lang="es-CO" sz="1400"/>
                <a:t> </a:t>
              </a:r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r>
                <a:rPr lang="es-CO" sz="1400"/>
                <a:t> </a:t>
              </a:r>
            </a:p>
            <a:p>
              <a:pPr algn="ctr"/>
              <a:r>
                <a:rPr lang="es-CO" sz="1400"/>
                <a:t>durante</a:t>
              </a:r>
              <a:r>
                <a:rPr lang="es-CO" sz="1400" baseline="0"/>
                <a:t> </a:t>
              </a:r>
              <a:r>
                <a:rPr lang="es-CO" sz="1400"/>
                <a:t> 300 metros.</a:t>
              </a:r>
            </a:p>
            <a:p>
              <a:pPr algn="ctr"/>
              <a:r>
                <a:rPr lang="es-CO" sz="1400"/>
                <a:t> Si la velocidad inicial es de </a:t>
              </a:r>
              <a:r>
                <a:rPr lang="es-CO" sz="1400" b="0" i="0">
                  <a:latin typeface="Cambria Math" panose="02040503050406030204" pitchFamily="18" charset="0"/>
                </a:rPr>
                <a:t>12 𝑚∕𝑠</a:t>
              </a:r>
              <a:r>
                <a:rPr lang="es-CO" sz="1400"/>
                <a:t>, </a:t>
              </a:r>
            </a:p>
            <a:p>
              <a:pPr algn="ctr"/>
              <a:r>
                <a:rPr lang="es-CO" sz="1400"/>
                <a:t>determinemos la velocidad</a:t>
              </a:r>
            </a:p>
            <a:p>
              <a:pPr algn="ctr"/>
              <a:r>
                <a:rPr lang="es-CO" sz="1400"/>
                <a:t> al final del recorrido</a:t>
              </a:r>
            </a:p>
          </xdr:txBody>
        </xdr:sp>
      </mc:Fallback>
    </mc:AlternateContent>
    <xdr:clientData/>
  </xdr:oneCellAnchor>
  <xdr:oneCellAnchor>
    <xdr:from>
      <xdr:col>1</xdr:col>
      <xdr:colOff>647700</xdr:colOff>
      <xdr:row>7</xdr:row>
      <xdr:rowOff>14287</xdr:rowOff>
    </xdr:from>
    <xdr:ext cx="152894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2933700" y="1985962"/>
              <a:ext cx="152894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400">
                  <a:solidFill>
                    <a:srgbClr val="009999"/>
                  </a:solidFill>
                </a:rPr>
                <a:t>aceleración</a:t>
              </a:r>
              <a:r>
                <a:rPr lang="es-CO" sz="1400" baseline="0">
                  <a:solidFill>
                    <a:schemeClr val="accent2"/>
                  </a:solidFill>
                </a:rPr>
                <a:t> </a:t>
              </a:r>
              <a:r>
                <a:rPr lang="es-CO" sz="1400" baseline="0">
                  <a:solidFill>
                    <a:srgbClr val="009999"/>
                  </a:solidFill>
                </a:rPr>
                <a:t>en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es-CO" sz="140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40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4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4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lang="es-CO" sz="14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2933700" y="1985962"/>
              <a:ext cx="152894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400">
                  <a:solidFill>
                    <a:srgbClr val="009999"/>
                  </a:solidFill>
                </a:rPr>
                <a:t>aceleración</a:t>
              </a:r>
              <a:r>
                <a:rPr lang="es-CO" sz="1400" baseline="0">
                  <a:solidFill>
                    <a:schemeClr val="accent2"/>
                  </a:solidFill>
                </a:rPr>
                <a:t> </a:t>
              </a:r>
              <a:r>
                <a:rPr lang="es-CO" sz="1400" baseline="0">
                  <a:solidFill>
                    <a:srgbClr val="009999"/>
                  </a:solidFill>
                </a:rPr>
                <a:t>en </a:t>
              </a:r>
              <a:r>
                <a:rPr lang="es-CO" sz="1400" b="0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1</xdr:col>
      <xdr:colOff>295275</xdr:colOff>
      <xdr:row>0</xdr:row>
      <xdr:rowOff>104774</xdr:rowOff>
    </xdr:from>
    <xdr:to>
      <xdr:col>2</xdr:col>
      <xdr:colOff>142875</xdr:colOff>
      <xdr:row>2</xdr:row>
      <xdr:rowOff>152399</xdr:rowOff>
    </xdr:to>
    <xdr:sp macro="" textlink="">
      <xdr:nvSpPr>
        <xdr:cNvPr id="13" name="Flecha izquierda 12">
          <a:hlinkClick xmlns:r="http://schemas.openxmlformats.org/officeDocument/2006/relationships" r:id="rId3"/>
        </xdr:cNvPr>
        <xdr:cNvSpPr/>
      </xdr:nvSpPr>
      <xdr:spPr>
        <a:xfrm>
          <a:off x="2581275" y="104774"/>
          <a:ext cx="609600" cy="428625"/>
        </a:xfrm>
        <a:prstGeom prst="leftArrow">
          <a:avLst/>
        </a:prstGeom>
        <a:solidFill>
          <a:srgbClr val="99CC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>
              <a:solidFill>
                <a:sysClr val="windowText" lastClr="000000"/>
              </a:solidFill>
            </a:rPr>
            <a:t>Atras</a:t>
          </a:r>
        </a:p>
      </xdr:txBody>
    </xdr:sp>
    <xdr:clientData/>
  </xdr:twoCellAnchor>
  <xdr:twoCellAnchor>
    <xdr:from>
      <xdr:col>0</xdr:col>
      <xdr:colOff>266700</xdr:colOff>
      <xdr:row>4</xdr:row>
      <xdr:rowOff>9525</xdr:rowOff>
    </xdr:from>
    <xdr:to>
      <xdr:col>0</xdr:col>
      <xdr:colOff>2152650</xdr:colOff>
      <xdr:row>5</xdr:row>
      <xdr:rowOff>561974</xdr:rowOff>
    </xdr:to>
    <xdr:sp macro="" textlink="">
      <xdr:nvSpPr>
        <xdr:cNvPr id="11" name="Llamada ovalada 10"/>
        <xdr:cNvSpPr/>
      </xdr:nvSpPr>
      <xdr:spPr>
        <a:xfrm>
          <a:off x="266700" y="819150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238125</xdr:colOff>
      <xdr:row>19</xdr:row>
      <xdr:rowOff>171450</xdr:rowOff>
    </xdr:from>
    <xdr:to>
      <xdr:col>9</xdr:col>
      <xdr:colOff>466326</xdr:colOff>
      <xdr:row>25</xdr:row>
      <xdr:rowOff>95117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5" y="5133975"/>
          <a:ext cx="3190476" cy="1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4071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  <xdr:oneCellAnchor>
    <xdr:from>
      <xdr:col>1</xdr:col>
      <xdr:colOff>247650</xdr:colOff>
      <xdr:row>5</xdr:row>
      <xdr:rowOff>28575</xdr:rowOff>
    </xdr:from>
    <xdr:ext cx="2000250" cy="501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/>
            <xdr:cNvSpPr txBox="1"/>
          </xdr:nvSpPr>
          <xdr:spPr>
            <a:xfrm>
              <a:off x="2533650" y="1171575"/>
              <a:ext cx="2000250" cy="501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>
                  <a:solidFill>
                    <a:srgbClr val="009999"/>
                  </a:solidFill>
                </a:rPr>
                <a:t>Vo</a:t>
              </a:r>
              <a:r>
                <a:rPr lang="es-CO" sz="1600" b="1" baseline="0">
                  <a:solidFill>
                    <a:srgbClr val="009999"/>
                  </a:solidFill>
                </a:rPr>
                <a:t> </a:t>
              </a:r>
              <a14:m>
                <m:oMath xmlns:m="http://schemas.openxmlformats.org/officeDocument/2006/math">
                  <m:r>
                    <a:rPr lang="es-CO" sz="1600" b="1" i="1">
                      <a:solidFill>
                        <a:srgbClr val="009999"/>
                      </a:solidFill>
                      <a:latin typeface="Cambria Math" panose="02040503050406030204" pitchFamily="18" charset="0"/>
                    </a:rPr>
                    <m:t>= </m:t>
                  </m:r>
                  <m:rad>
                    <m:radPr>
                      <m:ctrlPr>
                        <a:rPr lang="es-CO" sz="1600" b="1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a:rPr lang="es-CO" sz="1600" b="1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𝟐</m:t>
                      </m:r>
                    </m:deg>
                    <m:e>
                      <m:sSup>
                        <m:sSupPr>
                          <m:ctrlPr>
                            <a:rPr lang="es-CO" sz="1600" b="1" i="1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s-CO" sz="1600" b="1" i="1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  <m:t>𝑽</m:t>
                              </m:r>
                            </m:e>
                            <m:sub>
                              <m:r>
                                <a:rPr lang="es-CO" sz="1600" b="1" i="1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  <m:t>𝒇</m:t>
                              </m:r>
                            </m:sub>
                          </m:sSub>
                        </m:e>
                        <m:sup>
                          <m:r>
                            <a:rPr lang="es-CO" sz="1600" b="1" i="1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𝟐</m:t>
                          </m:r>
                          <m:r>
                            <a:rPr lang="es-CO" sz="1600" b="1" i="1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  </m:t>
                          </m:r>
                        </m:sup>
                      </m:sSup>
                      <m:r>
                        <a:rPr lang="es-CO" sz="1600" b="1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es-CO" sz="1600" b="1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𝟐</m:t>
                      </m:r>
                      <m:r>
                        <a:rPr lang="es-CO" sz="1600" b="1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𝒂𝑿</m:t>
                      </m:r>
                      <m:r>
                        <a:rPr lang="es-CO" sz="1600" b="1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</m:e>
                  </m:rad>
                </m:oMath>
              </a14:m>
              <a:endParaRPr lang="es-CO" sz="1600" b="1"/>
            </a:p>
          </xdr:txBody>
        </xdr:sp>
      </mc:Choice>
      <mc:Fallback xmlns="">
        <xdr:sp macro="" textlink="">
          <xdr:nvSpPr>
            <xdr:cNvPr id="14" name="CuadroTexto 13"/>
            <xdr:cNvSpPr txBox="1"/>
          </xdr:nvSpPr>
          <xdr:spPr>
            <a:xfrm>
              <a:off x="2533650" y="1171575"/>
              <a:ext cx="2000250" cy="501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>
                  <a:solidFill>
                    <a:srgbClr val="009999"/>
                  </a:solidFill>
                </a:rPr>
                <a:t>Vo</a:t>
              </a:r>
              <a:r>
                <a:rPr lang="es-CO" sz="1600" b="1" baseline="0">
                  <a:solidFill>
                    <a:srgbClr val="009999"/>
                  </a:solidFill>
                </a:rPr>
                <a:t> </a:t>
              </a:r>
              <a:r>
                <a:rPr lang="es-CO" sz="1600" b="1" i="0">
                  <a:solidFill>
                    <a:srgbClr val="009999"/>
                  </a:solidFill>
                  <a:latin typeface="Cambria Math" panose="02040503050406030204" pitchFamily="18" charset="0"/>
                </a:rPr>
                <a:t>= √(𝟐&amp;〖𝑽_𝒇〗^(𝟐  )−𝟐𝒂𝑿 )</a:t>
              </a:r>
              <a:endParaRPr lang="es-CO" sz="1600" b="1"/>
            </a:p>
          </xdr:txBody>
        </xdr:sp>
      </mc:Fallback>
    </mc:AlternateContent>
    <xdr:clientData/>
  </xdr:oneCellAnchor>
  <xdr:oneCellAnchor>
    <xdr:from>
      <xdr:col>1</xdr:col>
      <xdr:colOff>695325</xdr:colOff>
      <xdr:row>7</xdr:row>
      <xdr:rowOff>9525</xdr:rowOff>
    </xdr:from>
    <xdr:ext cx="1528945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/>
            <xdr:cNvSpPr txBox="1"/>
          </xdr:nvSpPr>
          <xdr:spPr>
            <a:xfrm>
              <a:off x="2981325" y="1981200"/>
              <a:ext cx="152894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400">
                  <a:solidFill>
                    <a:srgbClr val="009999"/>
                  </a:solidFill>
                </a:rPr>
                <a:t>aceleración</a:t>
              </a:r>
              <a:r>
                <a:rPr lang="es-CO" sz="1400" baseline="0">
                  <a:solidFill>
                    <a:srgbClr val="009999"/>
                  </a:solidFill>
                </a:rPr>
                <a:t> en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es-CO" sz="140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40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4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4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lang="es-CO" sz="1400"/>
            </a:p>
          </xdr:txBody>
        </xdr:sp>
      </mc:Choice>
      <mc:Fallback xmlns="">
        <xdr:sp macro="" textlink="">
          <xdr:nvSpPr>
            <xdr:cNvPr id="17" name="CuadroTexto 16"/>
            <xdr:cNvSpPr txBox="1"/>
          </xdr:nvSpPr>
          <xdr:spPr>
            <a:xfrm>
              <a:off x="2981325" y="1981200"/>
              <a:ext cx="1528945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400">
                  <a:solidFill>
                    <a:srgbClr val="009999"/>
                  </a:solidFill>
                </a:rPr>
                <a:t>aceleración</a:t>
              </a:r>
              <a:r>
                <a:rPr lang="es-CO" sz="1400" baseline="0">
                  <a:solidFill>
                    <a:srgbClr val="009999"/>
                  </a:solidFill>
                </a:rPr>
                <a:t> en </a:t>
              </a:r>
              <a:r>
                <a:rPr lang="es-CO" sz="1400" b="0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4</xdr:col>
      <xdr:colOff>123825</xdr:colOff>
      <xdr:row>11</xdr:row>
      <xdr:rowOff>23812</xdr:rowOff>
    </xdr:from>
    <xdr:ext cx="65" cy="172227"/>
    <xdr:sp macro="" textlink="">
      <xdr:nvSpPr>
        <xdr:cNvPr id="18" name="CuadroTexto 17"/>
        <xdr:cNvSpPr txBox="1"/>
      </xdr:nvSpPr>
      <xdr:spPr>
        <a:xfrm>
          <a:off x="4695825" y="292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114300</xdr:colOff>
      <xdr:row>5</xdr:row>
      <xdr:rowOff>119062</xdr:rowOff>
    </xdr:from>
    <xdr:ext cx="2047875" cy="1888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6524625" y="1166812"/>
              <a:ext cx="2047875" cy="1888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es-CO" sz="1200"/>
                <a:t>Un auto en movimiento </a:t>
              </a:r>
            </a:p>
            <a:p>
              <a:pPr algn="ctr"/>
              <a:r>
                <a:rPr lang="es-CO" sz="1200"/>
                <a:t>rectilíneo uniforme</a:t>
              </a:r>
              <a:r>
                <a:rPr lang="es-CO" sz="1200" baseline="0"/>
                <a:t>  que avanza</a:t>
              </a:r>
              <a:endParaRPr lang="es-CO" sz="1200"/>
            </a:p>
            <a:p>
              <a:pPr algn="ctr"/>
              <a:r>
                <a:rPr lang="es-CO" sz="1200"/>
                <a:t> con una aceleración </a:t>
              </a:r>
            </a:p>
            <a:p>
              <a:pPr algn="ctr"/>
              <a:r>
                <a:rPr lang="es-CO" sz="1200"/>
                <a:t>constante de 6 </a:t>
              </a:r>
              <a14:m>
                <m:oMath xmlns:m="http://schemas.openxmlformats.org/officeDocument/2006/math">
                  <m:f>
                    <m:fPr>
                      <m:type m:val="skw"/>
                      <m:ctrlPr>
                        <a:rPr lang="es-CO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2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2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2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r>
                <a:rPr lang="es-CO" sz="1200"/>
                <a:t> </a:t>
              </a:r>
            </a:p>
            <a:p>
              <a:pPr algn="ctr"/>
              <a:r>
                <a:rPr lang="es-CO" sz="1200"/>
                <a:t>alcanza una velocidad</a:t>
              </a:r>
            </a:p>
            <a:p>
              <a:pPr algn="ctr"/>
              <a:r>
                <a:rPr lang="es-CO" sz="1200"/>
                <a:t> de 35 m/s en  30 m</a:t>
              </a:r>
              <a:r>
                <a:rPr lang="es-CO" sz="1200" baseline="0"/>
                <a:t> de recorrido.</a:t>
              </a:r>
              <a:r>
                <a:rPr lang="es-CO" sz="1200"/>
                <a:t> </a:t>
              </a:r>
            </a:p>
            <a:p>
              <a:pPr algn="ctr"/>
              <a:r>
                <a:rPr lang="es-CO" sz="1200"/>
                <a:t>Determinemos con que velocidad</a:t>
              </a:r>
              <a:r>
                <a:rPr lang="es-CO" sz="1200" baseline="0"/>
                <a:t> </a:t>
              </a:r>
              <a:r>
                <a:rPr lang="es-CO" sz="1200"/>
                <a:t>se inicio este movimiento</a:t>
              </a: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6524625" y="1166812"/>
              <a:ext cx="2047875" cy="1888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es-CO" sz="1200"/>
                <a:t>Un auto en movimiento </a:t>
              </a:r>
            </a:p>
            <a:p>
              <a:pPr algn="ctr"/>
              <a:r>
                <a:rPr lang="es-CO" sz="1200"/>
                <a:t>rectilíneo uniforme</a:t>
              </a:r>
              <a:r>
                <a:rPr lang="es-CO" sz="1200" baseline="0"/>
                <a:t>  que avanza</a:t>
              </a:r>
              <a:endParaRPr lang="es-CO" sz="1200"/>
            </a:p>
            <a:p>
              <a:pPr algn="ctr"/>
              <a:r>
                <a:rPr lang="es-CO" sz="1200"/>
                <a:t> con una aceleración </a:t>
              </a:r>
            </a:p>
            <a:p>
              <a:pPr algn="ctr"/>
              <a:r>
                <a:rPr lang="es-CO" sz="1200"/>
                <a:t>constante de 6 </a:t>
              </a:r>
              <a:r>
                <a:rPr lang="es-CO" sz="1200" b="0" i="0">
                  <a:latin typeface="Cambria Math" panose="02040503050406030204" pitchFamily="18" charset="0"/>
                </a:rPr>
                <a:t>𝑚⁄𝑠^2 </a:t>
              </a:r>
              <a:r>
                <a:rPr lang="es-CO" sz="1200"/>
                <a:t> </a:t>
              </a:r>
            </a:p>
            <a:p>
              <a:pPr algn="ctr"/>
              <a:r>
                <a:rPr lang="es-CO" sz="1200"/>
                <a:t>alcanza una velocidad</a:t>
              </a:r>
            </a:p>
            <a:p>
              <a:pPr algn="ctr"/>
              <a:r>
                <a:rPr lang="es-CO" sz="1200"/>
                <a:t> de 35 m/s en  30 m</a:t>
              </a:r>
              <a:r>
                <a:rPr lang="es-CO" sz="1200" baseline="0"/>
                <a:t> de recorrido.</a:t>
              </a:r>
              <a:r>
                <a:rPr lang="es-CO" sz="1200"/>
                <a:t> </a:t>
              </a:r>
            </a:p>
            <a:p>
              <a:pPr algn="ctr"/>
              <a:r>
                <a:rPr lang="es-CO" sz="1200"/>
                <a:t>Determinemos con que velocidad</a:t>
              </a:r>
              <a:r>
                <a:rPr lang="es-CO" sz="1200" baseline="0"/>
                <a:t> </a:t>
              </a:r>
              <a:r>
                <a:rPr lang="es-CO" sz="1200"/>
                <a:t>se inicio este movimiento</a:t>
              </a:r>
            </a:p>
          </xdr:txBody>
        </xdr:sp>
      </mc:Fallback>
    </mc:AlternateContent>
    <xdr:clientData/>
  </xdr:oneCellAnchor>
  <xdr:twoCellAnchor>
    <xdr:from>
      <xdr:col>1</xdr:col>
      <xdr:colOff>142875</xdr:colOff>
      <xdr:row>0</xdr:row>
      <xdr:rowOff>76200</xdr:rowOff>
    </xdr:from>
    <xdr:to>
      <xdr:col>1</xdr:col>
      <xdr:colOff>752475</xdr:colOff>
      <xdr:row>2</xdr:row>
      <xdr:rowOff>123825</xdr:rowOff>
    </xdr:to>
    <xdr:sp macro="" textlink="">
      <xdr:nvSpPr>
        <xdr:cNvPr id="19" name="Flecha izquierda 18">
          <a:hlinkClick xmlns:r="http://schemas.openxmlformats.org/officeDocument/2006/relationships" r:id="rId3"/>
        </xdr:cNvPr>
        <xdr:cNvSpPr/>
      </xdr:nvSpPr>
      <xdr:spPr>
        <a:xfrm>
          <a:off x="2428875" y="76200"/>
          <a:ext cx="609600" cy="428625"/>
        </a:xfrm>
        <a:prstGeom prst="leftArrow">
          <a:avLst/>
        </a:prstGeom>
        <a:solidFill>
          <a:srgbClr val="99CC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>
              <a:solidFill>
                <a:sysClr val="windowText" lastClr="000000"/>
              </a:solidFill>
            </a:rPr>
            <a:t>Atras</a:t>
          </a:r>
        </a:p>
      </xdr:txBody>
    </xdr:sp>
    <xdr:clientData/>
  </xdr:twoCellAnchor>
  <xdr:twoCellAnchor>
    <xdr:from>
      <xdr:col>0</xdr:col>
      <xdr:colOff>257175</xdr:colOff>
      <xdr:row>4</xdr:row>
      <xdr:rowOff>9525</xdr:rowOff>
    </xdr:from>
    <xdr:to>
      <xdr:col>0</xdr:col>
      <xdr:colOff>2143125</xdr:colOff>
      <xdr:row>5</xdr:row>
      <xdr:rowOff>561974</xdr:rowOff>
    </xdr:to>
    <xdr:sp macro="" textlink="">
      <xdr:nvSpPr>
        <xdr:cNvPr id="11" name="Llamada ovalada 10"/>
        <xdr:cNvSpPr/>
      </xdr:nvSpPr>
      <xdr:spPr>
        <a:xfrm>
          <a:off x="257175" y="819150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66675</xdr:colOff>
      <xdr:row>20</xdr:row>
      <xdr:rowOff>28575</xdr:rowOff>
    </xdr:from>
    <xdr:to>
      <xdr:col>9</xdr:col>
      <xdr:colOff>275826</xdr:colOff>
      <xdr:row>25</xdr:row>
      <xdr:rowOff>142742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5181600"/>
          <a:ext cx="3190476" cy="10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66676</xdr:colOff>
      <xdr:row>5</xdr:row>
      <xdr:rowOff>42862</xdr:rowOff>
    </xdr:from>
    <xdr:ext cx="1523999" cy="5095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3114676" y="1185862"/>
              <a:ext cx="1523999" cy="5095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>
                  <a:solidFill>
                    <a:srgbClr val="009999"/>
                  </a:solidFill>
                </a:rPr>
                <a:t>a </a:t>
              </a:r>
              <a:r>
                <a:rPr lang="es-CO" sz="2000" baseline="0">
                  <a:solidFill>
                    <a:srgbClr val="009999"/>
                  </a:solidFill>
                </a:rPr>
                <a:t>=  </a:t>
              </a:r>
              <a14:m>
                <m:oMath xmlns:m="http://schemas.openxmlformats.org/officeDocument/2006/math">
                  <m:f>
                    <m:fPr>
                      <m:ctrlPr>
                        <a:rPr lang="es-CO" sz="200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s-CO" sz="200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O" sz="20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𝑉</m:t>
                          </m:r>
                        </m:e>
                        <m:sub>
                          <m:sSup>
                            <m:sSupPr>
                              <m:ctrlPr>
                                <a:rPr lang="es-CO" sz="2000" i="1" baseline="0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s-CO" sz="2000" b="0" i="1" baseline="0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  <m:t>𝑓</m:t>
                              </m:r>
                            </m:e>
                            <m:sup>
                              <m:r>
                                <a:rPr lang="es-CO" sz="2000" i="1" baseline="0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</m:sub>
                      </m:sSub>
                      <m:r>
                        <a:rPr lang="es-CO" sz="2000" b="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  −</m:t>
                      </m:r>
                      <m:sSub>
                        <m:sSubPr>
                          <m:ctrlPr>
                            <a:rPr lang="es-CO" sz="20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O" sz="20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   </m:t>
                          </m:r>
                          <m:r>
                            <a:rPr lang="es-CO" sz="2000" b="0" i="1" baseline="0">
                              <a:solidFill>
                                <a:srgbClr val="009999"/>
                              </a:solidFill>
                              <a:latin typeface="Cambria Math" panose="02040503050406030204" pitchFamily="18" charset="0"/>
                            </a:rPr>
                            <m:t>𝑉</m:t>
                          </m:r>
                        </m:e>
                        <m:sub>
                          <m:sSup>
                            <m:sSupPr>
                              <m:ctrlPr>
                                <a:rPr lang="es-CO" sz="2000" b="0" i="1" baseline="0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s-CO" sz="2000" b="0" i="1" baseline="0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  <m:t>𝑜</m:t>
                              </m:r>
                            </m:e>
                            <m:sup>
                              <m:r>
                                <a:rPr lang="es-CO" sz="2000" b="0" i="1" baseline="0">
                                  <a:solidFill>
                                    <a:srgbClr val="009999"/>
                                  </a:solidFill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</m:sub>
                      </m:sSub>
                    </m:num>
                    <m:den>
                      <m:r>
                        <a:rPr lang="es-CO" sz="2000" b="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  <m:r>
                        <a:rPr lang="es-CO" sz="2000" b="0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𝑋</m:t>
                      </m:r>
                    </m:den>
                  </m:f>
                </m:oMath>
              </a14:m>
              <a:endParaRPr lang="es-CO" sz="20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3114676" y="1185862"/>
              <a:ext cx="1523999" cy="5095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baseline="0">
                  <a:solidFill>
                    <a:srgbClr val="009999"/>
                  </a:solidFill>
                </a:rPr>
                <a:t>a </a:t>
              </a:r>
              <a:r>
                <a:rPr lang="es-CO" sz="2000" baseline="0">
                  <a:solidFill>
                    <a:srgbClr val="009999"/>
                  </a:solidFill>
                </a:rPr>
                <a:t>=  </a:t>
              </a:r>
              <a:r>
                <a:rPr lang="es-CO" sz="2000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(</a:t>
              </a:r>
              <a:r>
                <a:rPr lang="es-CO" sz="2000" b="0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𝑉_(𝑓^</a:t>
              </a:r>
              <a:r>
                <a:rPr lang="es-CO" sz="2000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2 )</a:t>
              </a:r>
              <a:r>
                <a:rPr lang="es-CO" sz="2000" b="0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   −〖   𝑉〗_(𝑜^2 ))/2𝑋</a:t>
              </a:r>
              <a:endParaRPr lang="es-CO" sz="20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4686300" y="101441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4686300" y="1014412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0</xdr:row>
      <xdr:rowOff>152400</xdr:rowOff>
    </xdr:from>
    <xdr:to>
      <xdr:col>2</xdr:col>
      <xdr:colOff>123825</xdr:colOff>
      <xdr:row>2</xdr:row>
      <xdr:rowOff>152400</xdr:rowOff>
    </xdr:to>
    <xdr:sp macro="" textlink="">
      <xdr:nvSpPr>
        <xdr:cNvPr id="13" name="Flecha izquierda 12">
          <a:hlinkClick xmlns:r="http://schemas.openxmlformats.org/officeDocument/2006/relationships" r:id="rId3"/>
        </xdr:cNvPr>
        <xdr:cNvSpPr/>
      </xdr:nvSpPr>
      <xdr:spPr>
        <a:xfrm>
          <a:off x="2562225" y="152400"/>
          <a:ext cx="609600" cy="428625"/>
        </a:xfrm>
        <a:prstGeom prst="leftArrow">
          <a:avLst/>
        </a:prstGeom>
        <a:solidFill>
          <a:srgbClr val="99CC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>
              <a:solidFill>
                <a:sysClr val="windowText" lastClr="000000"/>
              </a:solidFill>
            </a:rPr>
            <a:t>Atras</a:t>
          </a:r>
        </a:p>
      </xdr:txBody>
    </xdr:sp>
    <xdr:clientData/>
  </xdr:twoCellAnchor>
  <xdr:oneCellAnchor>
    <xdr:from>
      <xdr:col>4</xdr:col>
      <xdr:colOff>114300</xdr:colOff>
      <xdr:row>7</xdr:row>
      <xdr:rowOff>23812</xdr:rowOff>
    </xdr:from>
    <xdr:ext cx="207814" cy="233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/>
            <xdr:cNvSpPr txBox="1"/>
          </xdr:nvSpPr>
          <xdr:spPr>
            <a:xfrm>
              <a:off x="4686300" y="1900237"/>
              <a:ext cx="207814" cy="233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5" name="CuadroTexto 14"/>
            <xdr:cNvSpPr txBox="1"/>
          </xdr:nvSpPr>
          <xdr:spPr>
            <a:xfrm>
              <a:off x="4686300" y="1900237"/>
              <a:ext cx="207814" cy="233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𝑉_𝑓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4</xdr:col>
      <xdr:colOff>38100</xdr:colOff>
      <xdr:row>8</xdr:row>
      <xdr:rowOff>242887</xdr:rowOff>
    </xdr:from>
    <xdr:ext cx="292670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/>
            <xdr:cNvSpPr txBox="1"/>
          </xdr:nvSpPr>
          <xdr:spPr>
            <a:xfrm>
              <a:off x="4610100" y="2376487"/>
              <a:ext cx="29267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600" b="0" i="1">
                        <a:latin typeface="Cambria Math" panose="02040503050406030204" pitchFamily="18" charset="0"/>
                      </a:rPr>
                      <m:t>𝑉𝑜</m:t>
                    </m:r>
                  </m:oMath>
                </m:oMathPara>
              </a14:m>
              <a:endParaRPr lang="es-CO" sz="1600"/>
            </a:p>
          </xdr:txBody>
        </xdr:sp>
      </mc:Choice>
      <mc:Fallback xmlns="">
        <xdr:sp macro="" textlink="">
          <xdr:nvSpPr>
            <xdr:cNvPr id="16" name="CuadroTexto 15"/>
            <xdr:cNvSpPr txBox="1"/>
          </xdr:nvSpPr>
          <xdr:spPr>
            <a:xfrm>
              <a:off x="4610100" y="2376487"/>
              <a:ext cx="29267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600" b="0" i="0">
                  <a:latin typeface="Cambria Math" panose="02040503050406030204" pitchFamily="18" charset="0"/>
                </a:rPr>
                <a:t>𝑉𝑜</a:t>
              </a:r>
              <a:endParaRPr lang="es-CO" sz="1600"/>
            </a:p>
          </xdr:txBody>
        </xdr:sp>
      </mc:Fallback>
    </mc:AlternateContent>
    <xdr:clientData/>
  </xdr:oneCellAnchor>
  <xdr:twoCellAnchor>
    <xdr:from>
      <xdr:col>0</xdr:col>
      <xdr:colOff>333375</xdr:colOff>
      <xdr:row>4</xdr:row>
      <xdr:rowOff>19050</xdr:rowOff>
    </xdr:from>
    <xdr:to>
      <xdr:col>0</xdr:col>
      <xdr:colOff>2219325</xdr:colOff>
      <xdr:row>5</xdr:row>
      <xdr:rowOff>571499</xdr:rowOff>
    </xdr:to>
    <xdr:sp macro="" textlink="">
      <xdr:nvSpPr>
        <xdr:cNvPr id="18" name="Llamada ovalada 17"/>
        <xdr:cNvSpPr/>
      </xdr:nvSpPr>
      <xdr:spPr>
        <a:xfrm>
          <a:off x="333375" y="828675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133350</xdr:colOff>
      <xdr:row>19</xdr:row>
      <xdr:rowOff>180975</xdr:rowOff>
    </xdr:from>
    <xdr:to>
      <xdr:col>9</xdr:col>
      <xdr:colOff>313926</xdr:colOff>
      <xdr:row>25</xdr:row>
      <xdr:rowOff>104642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3350" y="5143500"/>
          <a:ext cx="3190476" cy="10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4</xdr:row>
      <xdr:rowOff>228600</xdr:rowOff>
    </xdr:from>
    <xdr:ext cx="2066926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590800" y="1085850"/>
              <a:ext cx="2066926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CO" sz="1800" b="0" i="1">
                        <a:solidFill>
                          <a:srgbClr val="009999"/>
                        </a:solidFill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CO" sz="18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O" sz="18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O" sz="18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s-CO" sz="18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  <m:r>
                          <a:rPr lang="es-CO" sz="18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− </m:t>
                        </m:r>
                        <m:sSub>
                          <m:sSubPr>
                            <m:ctrlPr>
                              <a:rPr lang="es-CO" sz="18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O" sz="18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s-CO" sz="18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𝑜</m:t>
                            </m:r>
                          </m:sub>
                        </m:sSub>
                      </m:num>
                      <m:den>
                        <m:r>
                          <a:rPr lang="es-CO" sz="18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  <m:r>
                          <a:rPr lang="es-CO" sz="18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den>
                    </m:f>
                  </m:oMath>
                </m:oMathPara>
              </a14:m>
              <a:endParaRPr lang="es-CO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590800" y="1085850"/>
              <a:ext cx="2066926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1800" b="0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𝑎=  (𝑉_𝑓  − 𝑉_𝑜)/</a:t>
              </a:r>
              <a:r>
                <a:rPr lang="es-CO" sz="1800" b="0" i="0">
                  <a:solidFill>
                    <a:srgbClr val="009999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∆𝑡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4</xdr:col>
      <xdr:colOff>114300</xdr:colOff>
      <xdr:row>5</xdr:row>
      <xdr:rowOff>157162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4686300" y="12525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4686300" y="1252537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533400</xdr:colOff>
      <xdr:row>7</xdr:row>
      <xdr:rowOff>100012</xdr:rowOff>
    </xdr:from>
    <xdr:ext cx="65" cy="172227"/>
    <xdr:sp macro="" textlink="">
      <xdr:nvSpPr>
        <xdr:cNvPr id="13" name="CuadroTexto 12"/>
        <xdr:cNvSpPr txBox="1"/>
      </xdr:nvSpPr>
      <xdr:spPr>
        <a:xfrm>
          <a:off x="5534025" y="2024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4</xdr:col>
      <xdr:colOff>180975</xdr:colOff>
      <xdr:row>1</xdr:row>
      <xdr:rowOff>19050</xdr:rowOff>
    </xdr:from>
    <xdr:to>
      <xdr:col>5</xdr:col>
      <xdr:colOff>466725</xdr:colOff>
      <xdr:row>2</xdr:row>
      <xdr:rowOff>57150</xdr:rowOff>
    </xdr:to>
    <xdr:sp macro="" textlink="">
      <xdr:nvSpPr>
        <xdr:cNvPr id="15" name="Rectángulo redondeado 14">
          <a:hlinkClick xmlns:r="http://schemas.openxmlformats.org/officeDocument/2006/relationships" r:id="rId1"/>
        </xdr:cNvPr>
        <xdr:cNvSpPr/>
      </xdr:nvSpPr>
      <xdr:spPr>
        <a:xfrm>
          <a:off x="4752975" y="209550"/>
          <a:ext cx="714375" cy="228600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>
              <a:solidFill>
                <a:sysClr val="windowText" lastClr="000000"/>
              </a:solidFill>
            </a:rPr>
            <a:t>Vf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714375</xdr:colOff>
      <xdr:row>2</xdr:row>
      <xdr:rowOff>38100</xdr:rowOff>
    </xdr:to>
    <xdr:sp macro="" textlink="">
      <xdr:nvSpPr>
        <xdr:cNvPr id="16" name="Rectángulo redondeado 15">
          <a:hlinkClick xmlns:r="http://schemas.openxmlformats.org/officeDocument/2006/relationships" r:id="rId2"/>
        </xdr:cNvPr>
        <xdr:cNvSpPr/>
      </xdr:nvSpPr>
      <xdr:spPr>
        <a:xfrm>
          <a:off x="3810000" y="190500"/>
          <a:ext cx="714375" cy="276225"/>
        </a:xfrm>
        <a:prstGeom prst="roundRect">
          <a:avLst/>
        </a:prstGeom>
        <a:solidFill>
          <a:srgbClr val="99CC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>
              <a:solidFill>
                <a:sysClr val="windowText" lastClr="000000"/>
              </a:solidFill>
            </a:rPr>
            <a:t>Vo</a:t>
          </a:r>
        </a:p>
      </xdr:txBody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467100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0"/>
          <a:ext cx="2142857" cy="2466667"/>
        </a:xfrm>
        <a:prstGeom prst="rect">
          <a:avLst/>
        </a:prstGeom>
      </xdr:spPr>
    </xdr:pic>
    <xdr:clientData/>
  </xdr:twoCellAnchor>
  <xdr:oneCellAnchor>
    <xdr:from>
      <xdr:col>4</xdr:col>
      <xdr:colOff>123825</xdr:colOff>
      <xdr:row>7</xdr:row>
      <xdr:rowOff>23812</xdr:rowOff>
    </xdr:from>
    <xdr:ext cx="65" cy="172227"/>
    <xdr:sp macro="" textlink="">
      <xdr:nvSpPr>
        <xdr:cNvPr id="17" name="CuadroTexto 16"/>
        <xdr:cNvSpPr txBox="1"/>
      </xdr:nvSpPr>
      <xdr:spPr>
        <a:xfrm>
          <a:off x="4695825" y="292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123825</xdr:colOff>
      <xdr:row>9</xdr:row>
      <xdr:rowOff>23812</xdr:rowOff>
    </xdr:from>
    <xdr:ext cx="65" cy="172227"/>
    <xdr:sp macro="" textlink="">
      <xdr:nvSpPr>
        <xdr:cNvPr id="19" name="CuadroTexto 18"/>
        <xdr:cNvSpPr txBox="1"/>
      </xdr:nvSpPr>
      <xdr:spPr>
        <a:xfrm>
          <a:off x="4695825" y="1900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66674</xdr:colOff>
      <xdr:row>5</xdr:row>
      <xdr:rowOff>147637</xdr:rowOff>
    </xdr:from>
    <xdr:ext cx="552451" cy="271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6029324" y="1195387"/>
              <a:ext cx="552451" cy="271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es-CO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6029324" y="1195387"/>
              <a:ext cx="552451" cy="271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CO" sz="1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𝑚⁄𝑠^2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0</xdr:col>
      <xdr:colOff>295275</xdr:colOff>
      <xdr:row>4</xdr:row>
      <xdr:rowOff>47625</xdr:rowOff>
    </xdr:from>
    <xdr:to>
      <xdr:col>0</xdr:col>
      <xdr:colOff>2181225</xdr:colOff>
      <xdr:row>6</xdr:row>
      <xdr:rowOff>28574</xdr:rowOff>
    </xdr:to>
    <xdr:sp macro="" textlink="">
      <xdr:nvSpPr>
        <xdr:cNvPr id="21" name="Llamada ovalada 20"/>
        <xdr:cNvSpPr/>
      </xdr:nvSpPr>
      <xdr:spPr>
        <a:xfrm>
          <a:off x="295275" y="857250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133350</xdr:colOff>
      <xdr:row>20</xdr:row>
      <xdr:rowOff>9525</xdr:rowOff>
    </xdr:from>
    <xdr:to>
      <xdr:col>9</xdr:col>
      <xdr:colOff>275826</xdr:colOff>
      <xdr:row>25</xdr:row>
      <xdr:rowOff>123692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162550"/>
          <a:ext cx="3190476" cy="1066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2763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557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514725"/>
          <a:ext cx="1163078" cy="100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0</xdr:row>
      <xdr:rowOff>76200</xdr:rowOff>
    </xdr:from>
    <xdr:to>
      <xdr:col>2</xdr:col>
      <xdr:colOff>171450</xdr:colOff>
      <xdr:row>2</xdr:row>
      <xdr:rowOff>123825</xdr:rowOff>
    </xdr:to>
    <xdr:sp macro="" textlink="">
      <xdr:nvSpPr>
        <xdr:cNvPr id="18" name="Flecha izquierda 17">
          <a:hlinkClick xmlns:r="http://schemas.openxmlformats.org/officeDocument/2006/relationships" r:id="rId3"/>
        </xdr:cNvPr>
        <xdr:cNvSpPr/>
      </xdr:nvSpPr>
      <xdr:spPr>
        <a:xfrm>
          <a:off x="2609850" y="76200"/>
          <a:ext cx="609600" cy="428625"/>
        </a:xfrm>
        <a:prstGeom prst="leftArrow">
          <a:avLst/>
        </a:prstGeom>
        <a:solidFill>
          <a:srgbClr val="99CC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>
              <a:solidFill>
                <a:sysClr val="windowText" lastClr="000000"/>
              </a:solidFill>
            </a:rPr>
            <a:t>Atras</a:t>
          </a:r>
        </a:p>
      </xdr:txBody>
    </xdr:sp>
    <xdr:clientData/>
  </xdr:twoCellAnchor>
  <xdr:oneCellAnchor>
    <xdr:from>
      <xdr:col>2</xdr:col>
      <xdr:colOff>95250</xdr:colOff>
      <xdr:row>5</xdr:row>
      <xdr:rowOff>147637</xdr:rowOff>
    </xdr:from>
    <xdr:ext cx="1450590" cy="3995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3143250" y="1195387"/>
              <a:ext cx="1450590" cy="3995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240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2400" b="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𝑉</m:t>
                      </m:r>
                    </m:e>
                    <m:sub>
                      <m:r>
                        <a:rPr lang="es-CO" sz="2400" b="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𝑜</m:t>
                      </m:r>
                      <m:r>
                        <a:rPr lang="es-CO" sz="2400" b="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 = </m:t>
                      </m:r>
                    </m:sub>
                  </m:sSub>
                  <m:sSub>
                    <m:sSubPr>
                      <m:ctrlPr>
                        <a:rPr lang="es-CO" sz="240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2400" b="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𝑉</m:t>
                      </m:r>
                    </m:e>
                    <m:sub>
                      <m:r>
                        <a:rPr lang="es-CO" sz="2400" b="0" i="1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𝑓</m:t>
                      </m:r>
                    </m:sub>
                  </m:sSub>
                </m:oMath>
              </a14:m>
              <a:r>
                <a:rPr lang="es-CO" sz="2400">
                  <a:solidFill>
                    <a:srgbClr val="009999"/>
                  </a:solidFill>
                </a:rPr>
                <a:t>  - </a:t>
              </a:r>
              <a:r>
                <a:rPr lang="es-CO" sz="2400" i="0">
                  <a:solidFill>
                    <a:srgbClr val="009999"/>
                  </a:solidFill>
                </a:rPr>
                <a:t>a.t</a:t>
              </a: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3143250" y="1195387"/>
              <a:ext cx="1450590" cy="3995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0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𝑉_(𝑜 = ) 𝑉_𝑓</a:t>
              </a:r>
              <a:r>
                <a:rPr lang="es-CO" sz="2400">
                  <a:solidFill>
                    <a:srgbClr val="009999"/>
                  </a:solidFill>
                </a:rPr>
                <a:t>  - </a:t>
              </a:r>
              <a:r>
                <a:rPr lang="es-CO" sz="2400" i="0">
                  <a:solidFill>
                    <a:srgbClr val="009999"/>
                  </a:solidFill>
                </a:rPr>
                <a:t>a.t</a:t>
              </a:r>
            </a:p>
          </xdr:txBody>
        </xdr:sp>
      </mc:Fallback>
    </mc:AlternateContent>
    <xdr:clientData/>
  </xdr:oneCellAnchor>
  <xdr:oneCellAnchor>
    <xdr:from>
      <xdr:col>8</xdr:col>
      <xdr:colOff>184505</xdr:colOff>
      <xdr:row>5</xdr:row>
      <xdr:rowOff>509587</xdr:rowOff>
    </xdr:from>
    <xdr:ext cx="2322816" cy="12929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6375755" y="1557337"/>
              <a:ext cx="2322816" cy="12929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𝐶𝑜𝑛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𝑞𝑢𝑒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𝑣𝑒𝑙𝑜𝑐𝑖𝑑𝑎𝑑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𝑝𝑎𝑟𝑡𝑖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ó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𝑢𝑛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𝑚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𝑣𝑖𝑙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𝑞𝑢𝑒</m:t>
                    </m:r>
                  </m:oMath>
                </m:oMathPara>
              </a14:m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𝑎𝑣𝑎𝑛𝑧𝑎𝑛𝑑𝑜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𝑐𝑜𝑛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𝑎𝑐𝑒𝑙𝑒𝑟𝑎𝑐𝑖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14:m>
                <m:oMath xmlns:m="http://schemas.openxmlformats.org/officeDocument/2006/math">
                  <m:r>
                    <a:rPr lang="es-CO" sz="1400" b="0" i="1">
                      <a:latin typeface="Cambria Math" panose="02040503050406030204" pitchFamily="18" charset="0"/>
                    </a:rPr>
                    <m:t>𝑐𝑜𝑛𝑠𝑡𝑎𝑛𝑡𝑒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𝑑𝑒</m:t>
                  </m:r>
                  <m:r>
                    <a:rPr lang="es-CO" sz="1400" b="0" i="1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0">
                      <a:latin typeface="Cambria Math" panose="02040503050406030204" pitchFamily="18" charset="0"/>
                    </a:rPr>
                    <m:t>2</m:t>
                  </m:r>
                </m:oMath>
              </a14:m>
              <a:r>
                <a:rPr lang="es-CO" sz="1400"/>
                <a:t>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4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4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lang="es-CO" sz="1400"/>
            </a:p>
            <a:p>
              <a:pPr algn="ctr"/>
              <a:r>
                <a:rPr lang="es-CO" sz="1400"/>
                <a:t> durante 10 minutos alcanza </a:t>
              </a:r>
            </a:p>
            <a:p>
              <a:pPr algn="ctr"/>
              <a:r>
                <a:rPr lang="es-CO" sz="1400"/>
                <a:t>una velocidad de 45 m/s</a:t>
              </a:r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6375755" y="1557337"/>
              <a:ext cx="2322816" cy="12929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𝐶𝑜𝑛 𝑞𝑢𝑒 𝑣𝑒𝑙𝑜𝑐𝑖𝑑𝑎𝑑 </a:t>
              </a:r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𝑝𝑎𝑟𝑡𝑖ó 𝑢𝑛 𝑚ó𝑣𝑖𝑙 𝑞𝑢𝑒</a:t>
              </a:r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 𝑎𝑣𝑎𝑛𝑧𝑎𝑛𝑑𝑜 𝑐𝑜𝑛 𝑎𝑐𝑒𝑙𝑒𝑟𝑎𝑐𝑖ó𝑛 </a:t>
              </a:r>
              <a:endParaRPr lang="es-CO" sz="1400" b="0" i="1">
                <a:latin typeface="Cambria Math" panose="02040503050406030204" pitchFamily="18" charset="0"/>
              </a:endParaRPr>
            </a:p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𝑐𝑜𝑛𝑠𝑡𝑎𝑛𝑡𝑒 𝑑𝑒 2</a:t>
              </a:r>
              <a:r>
                <a:rPr lang="es-CO" sz="1400"/>
                <a:t> </a:t>
              </a:r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  <a:p>
              <a:pPr algn="ctr"/>
              <a:r>
                <a:rPr lang="es-CO" sz="1400"/>
                <a:t> durante 10 minutos alcanza </a:t>
              </a:r>
            </a:p>
            <a:p>
              <a:pPr algn="ctr"/>
              <a:r>
                <a:rPr lang="es-CO" sz="1400"/>
                <a:t>una velocidad de 45 m/s</a:t>
              </a:r>
            </a:p>
          </xdr:txBody>
        </xdr:sp>
      </mc:Fallback>
    </mc:AlternateContent>
    <xdr:clientData/>
  </xdr:oneCellAnchor>
  <xdr:oneCellAnchor>
    <xdr:from>
      <xdr:col>1</xdr:col>
      <xdr:colOff>695325</xdr:colOff>
      <xdr:row>7</xdr:row>
      <xdr:rowOff>9525</xdr:rowOff>
    </xdr:from>
    <xdr:ext cx="65" cy="219163"/>
    <xdr:sp macro="" textlink="">
      <xdr:nvSpPr>
        <xdr:cNvPr id="21" name="CuadroTexto 20"/>
        <xdr:cNvSpPr txBox="1"/>
      </xdr:nvSpPr>
      <xdr:spPr>
        <a:xfrm>
          <a:off x="2981325" y="1885950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400"/>
        </a:p>
      </xdr:txBody>
    </xdr:sp>
    <xdr:clientData/>
  </xdr:oneCellAnchor>
  <xdr:oneCellAnchor>
    <xdr:from>
      <xdr:col>4</xdr:col>
      <xdr:colOff>123825</xdr:colOff>
      <xdr:row>9</xdr:row>
      <xdr:rowOff>23812</xdr:rowOff>
    </xdr:from>
    <xdr:ext cx="65" cy="172227"/>
    <xdr:sp macro="" textlink="">
      <xdr:nvSpPr>
        <xdr:cNvPr id="22" name="CuadroTexto 21"/>
        <xdr:cNvSpPr txBox="1"/>
      </xdr:nvSpPr>
      <xdr:spPr>
        <a:xfrm>
          <a:off x="4695825" y="1900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</xdr:col>
      <xdr:colOff>571500</xdr:colOff>
      <xdr:row>7</xdr:row>
      <xdr:rowOff>19050</xdr:rowOff>
    </xdr:from>
    <xdr:ext cx="1686166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/>
            <xdr:cNvSpPr txBox="1"/>
          </xdr:nvSpPr>
          <xdr:spPr>
            <a:xfrm>
              <a:off x="2857500" y="2409825"/>
              <a:ext cx="1686166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𝑎𝑐𝑒𝑙𝑒𝑟𝑎𝑐𝑖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23" name="CuadroTexto 22"/>
            <xdr:cNvSpPr txBox="1"/>
          </xdr:nvSpPr>
          <xdr:spPr>
            <a:xfrm>
              <a:off x="2857500" y="2409825"/>
              <a:ext cx="1686166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i="0">
                  <a:solidFill>
                    <a:srgbClr val="009999"/>
                  </a:solidFill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𝑎𝑐𝑒𝑙𝑒𝑟𝑎𝑐𝑖ó𝑛 𝑒𝑛 𝑚〗∕𝑠^2 </a:t>
              </a:r>
              <a:endParaRPr lang="es-CO" sz="1400"/>
            </a:p>
          </xdr:txBody>
        </xdr:sp>
      </mc:Fallback>
    </mc:AlternateContent>
    <xdr:clientData/>
  </xdr:oneCellAnchor>
  <xdr:twoCellAnchor>
    <xdr:from>
      <xdr:col>0</xdr:col>
      <xdr:colOff>333375</xdr:colOff>
      <xdr:row>4</xdr:row>
      <xdr:rowOff>28575</xdr:rowOff>
    </xdr:from>
    <xdr:to>
      <xdr:col>0</xdr:col>
      <xdr:colOff>2219325</xdr:colOff>
      <xdr:row>6</xdr:row>
      <xdr:rowOff>9524</xdr:rowOff>
    </xdr:to>
    <xdr:sp macro="" textlink="">
      <xdr:nvSpPr>
        <xdr:cNvPr id="24" name="Llamada ovalada 23"/>
        <xdr:cNvSpPr/>
      </xdr:nvSpPr>
      <xdr:spPr>
        <a:xfrm>
          <a:off x="333375" y="838200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228600</xdr:colOff>
      <xdr:row>20</xdr:row>
      <xdr:rowOff>9525</xdr:rowOff>
    </xdr:from>
    <xdr:to>
      <xdr:col>9</xdr:col>
      <xdr:colOff>447276</xdr:colOff>
      <xdr:row>25</xdr:row>
      <xdr:rowOff>123692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00" y="5162550"/>
          <a:ext cx="3190476" cy="10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133350</xdr:rowOff>
    </xdr:from>
    <xdr:ext cx="224613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8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O" sz="18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4676775" y="1085850"/>
              <a:ext cx="22461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8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s-CO" sz="18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695325</xdr:colOff>
      <xdr:row>5</xdr:row>
      <xdr:rowOff>119062</xdr:rowOff>
    </xdr:from>
    <xdr:ext cx="1621406" cy="3374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981325" y="1166812"/>
              <a:ext cx="1621406" cy="337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2000" b="1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2000" b="1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𝑽</m:t>
                      </m:r>
                    </m:e>
                    <m:sub>
                      <m:r>
                        <a:rPr lang="es-CO" sz="2000" b="1" i="1" baseline="0">
                          <a:solidFill>
                            <a:srgbClr val="009999"/>
                          </a:solidFill>
                          <a:latin typeface="Cambria Math" panose="02040503050406030204" pitchFamily="18" charset="0"/>
                        </a:rPr>
                        <m:t>𝒇</m:t>
                      </m:r>
                    </m:sub>
                  </m:sSub>
                </m:oMath>
              </a14:m>
              <a:r>
                <a:rPr lang="es-CO" sz="2000" b="1" i="0" baseline="0">
                  <a:solidFill>
                    <a:srgbClr val="009999"/>
                  </a:solidFill>
                  <a:latin typeface="+mn-lt"/>
                </a:rPr>
                <a:t> = </a:t>
              </a:r>
              <a14:m>
                <m:oMath xmlns:m="http://schemas.openxmlformats.org/officeDocument/2006/math">
                  <m:r>
                    <a:rPr lang="es-CO" sz="2000" b="1" i="1">
                      <a:solidFill>
                        <a:srgbClr val="009999"/>
                      </a:solidFill>
                      <a:latin typeface="Cambria Math" panose="02040503050406030204" pitchFamily="18" charset="0"/>
                    </a:rPr>
                    <m:t>𝑽𝒐</m:t>
                  </m:r>
                  <m:r>
                    <a:rPr lang="es-CO" sz="2000" b="1" i="1">
                      <a:solidFill>
                        <a:srgbClr val="009999"/>
                      </a:solidFill>
                      <a:latin typeface="Cambria Math" panose="02040503050406030204" pitchFamily="18" charset="0"/>
                    </a:rPr>
                    <m:t> + </m:t>
                  </m:r>
                  <m:r>
                    <a:rPr lang="es-CO" sz="2000" b="1" i="1">
                      <a:solidFill>
                        <a:srgbClr val="009999"/>
                      </a:solidFill>
                      <a:latin typeface="Cambria Math" panose="02040503050406030204" pitchFamily="18" charset="0"/>
                    </a:rPr>
                    <m:t>𝒂</m:t>
                  </m:r>
                  <m:r>
                    <a:rPr lang="es-CO" sz="2000" b="1" i="1">
                      <a:solidFill>
                        <a:srgbClr val="009999"/>
                      </a:solidFill>
                      <a:latin typeface="Cambria Math" panose="02040503050406030204" pitchFamily="18" charset="0"/>
                    </a:rPr>
                    <m:t>.</m:t>
                  </m:r>
                  <m:r>
                    <a:rPr lang="es-CO" sz="2000" b="1" i="1">
                      <a:solidFill>
                        <a:srgbClr val="009999"/>
                      </a:solidFill>
                      <a:latin typeface="Cambria Math" panose="02040503050406030204" pitchFamily="18" charset="0"/>
                    </a:rPr>
                    <m:t>𝒕</m:t>
                  </m:r>
                </m:oMath>
              </a14:m>
              <a:endParaRPr lang="es-CO" sz="2000" b="1">
                <a:solidFill>
                  <a:srgbClr val="009999"/>
                </a:solidFill>
              </a:endParaRP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981325" y="1166812"/>
              <a:ext cx="1621406" cy="337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000" b="1" i="0" baseline="0">
                  <a:solidFill>
                    <a:srgbClr val="009999"/>
                  </a:solidFill>
                  <a:latin typeface="Cambria Math" panose="02040503050406030204" pitchFamily="18" charset="0"/>
                </a:rPr>
                <a:t>𝑽_𝒇</a:t>
              </a:r>
              <a:r>
                <a:rPr lang="es-CO" sz="2000" b="1" i="0" baseline="0">
                  <a:solidFill>
                    <a:srgbClr val="009999"/>
                  </a:solidFill>
                  <a:latin typeface="+mn-lt"/>
                </a:rPr>
                <a:t> = </a:t>
              </a:r>
              <a:r>
                <a:rPr lang="es-CO" sz="2000" b="1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𝑽𝒐 + 𝒂.𝒕</a:t>
              </a:r>
              <a:endParaRPr lang="es-CO" sz="2000" b="1">
                <a:solidFill>
                  <a:srgbClr val="009999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6" name="CuadroTexto 5"/>
        <xdr:cNvSpPr txBox="1"/>
      </xdr:nvSpPr>
      <xdr:spPr>
        <a:xfrm>
          <a:off x="617220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14</xdr:col>
      <xdr:colOff>0</xdr:colOff>
      <xdr:row>0</xdr:row>
      <xdr:rowOff>0</xdr:rowOff>
    </xdr:from>
    <xdr:to>
      <xdr:col>16</xdr:col>
      <xdr:colOff>618857</xdr:colOff>
      <xdr:row>9</xdr:row>
      <xdr:rowOff>75892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0"/>
          <a:ext cx="2142857" cy="2466667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0</xdr:row>
      <xdr:rowOff>95250</xdr:rowOff>
    </xdr:from>
    <xdr:to>
      <xdr:col>2</xdr:col>
      <xdr:colOff>95250</xdr:colOff>
      <xdr:row>2</xdr:row>
      <xdr:rowOff>142875</xdr:rowOff>
    </xdr:to>
    <xdr:sp macro="" textlink="">
      <xdr:nvSpPr>
        <xdr:cNvPr id="14" name="Flecha izquierda 13">
          <a:hlinkClick xmlns:r="http://schemas.openxmlformats.org/officeDocument/2006/relationships" r:id="rId2"/>
        </xdr:cNvPr>
        <xdr:cNvSpPr/>
      </xdr:nvSpPr>
      <xdr:spPr>
        <a:xfrm>
          <a:off x="2533650" y="95250"/>
          <a:ext cx="609600" cy="428625"/>
        </a:xfrm>
        <a:prstGeom prst="leftArrow">
          <a:avLst/>
        </a:prstGeom>
        <a:solidFill>
          <a:srgbClr val="99CC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>
              <a:solidFill>
                <a:sysClr val="windowText" lastClr="000000"/>
              </a:solidFill>
            </a:rPr>
            <a:t>Atras</a:t>
          </a:r>
        </a:p>
      </xdr:txBody>
    </xdr:sp>
    <xdr:clientData/>
  </xdr:twoCellAnchor>
  <xdr:oneCellAnchor>
    <xdr:from>
      <xdr:col>9</xdr:col>
      <xdr:colOff>28575</xdr:colOff>
      <xdr:row>5</xdr:row>
      <xdr:rowOff>347662</xdr:rowOff>
    </xdr:from>
    <xdr:ext cx="2085975" cy="13188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6438900" y="1395412"/>
              <a:ext cx="2085975" cy="1318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0" i="1">
                        <a:latin typeface="Cambria Math" panose="02040503050406030204" pitchFamily="18" charset="0"/>
                      </a:rPr>
                      <m:t>¿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𝑄𝑢𝑒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𝑣𝑒𝑙𝑜𝑐𝑖𝑑𝑎𝑑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𝑎𝑙𝑐𝑎𝑛𝑧𝑎𝑟</m:t>
                    </m:r>
                    <m:r>
                      <a:rPr lang="es-CO" sz="1400" b="0" i="1">
                        <a:latin typeface="Cambria Math" panose="02040503050406030204" pitchFamily="18" charset="0"/>
                      </a:rPr>
                      <m:t>á</m:t>
                    </m:r>
                  </m:oMath>
                </m:oMathPara>
              </a14:m>
              <a:endParaRPr lang="es-CO" sz="1400" b="0"/>
            </a:p>
            <a:p>
              <a:pPr algn="ctr"/>
              <a:r>
                <a:rPr lang="es-CO" sz="1400"/>
                <a:t>un móvil si parte con</a:t>
              </a:r>
            </a:p>
            <a:p>
              <a:pPr algn="ctr"/>
              <a:r>
                <a:rPr lang="es-CO" sz="1400"/>
                <a:t> velocidad</a:t>
              </a:r>
              <a:r>
                <a:rPr lang="es-CO" sz="1400" baseline="0"/>
                <a:t> </a:t>
              </a:r>
              <a:r>
                <a:rPr lang="es-CO" sz="1400"/>
                <a:t>de 2 m/s y</a:t>
              </a:r>
              <a:r>
                <a:rPr lang="es-CO" sz="1400" baseline="0"/>
                <a:t> </a:t>
              </a:r>
              <a:r>
                <a:rPr lang="es-CO" sz="1400"/>
                <a:t>acelera</a:t>
              </a:r>
            </a:p>
            <a:p>
              <a:pPr algn="ctr"/>
              <a:r>
                <a:rPr lang="es-CO" sz="1400"/>
                <a:t> a razón de 3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𝑚</m:t>
                      </m:r>
                    </m:num>
                    <m:den>
                      <m:sSup>
                        <m:sSupPr>
                          <m:ctrlPr>
                            <a:rPr lang="es-CO" sz="1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CO" sz="14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es-CO" sz="14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lang="es-CO" sz="1400"/>
            </a:p>
            <a:p>
              <a:pPr algn="ctr"/>
              <a:r>
                <a:rPr lang="es-CO" sz="1400"/>
                <a:t> duarante  1 minutos?</a:t>
              </a: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6438900" y="1395412"/>
              <a:ext cx="2085975" cy="1318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es-CO" sz="1400" b="0" i="0">
                  <a:latin typeface="Cambria Math" panose="02040503050406030204" pitchFamily="18" charset="0"/>
                </a:rPr>
                <a:t>¿𝑄𝑢𝑒 𝑣𝑒𝑙𝑜𝑐𝑖𝑑𝑎𝑑 𝑎𝑙𝑐𝑎𝑛𝑧𝑎𝑟á</a:t>
              </a:r>
              <a:endParaRPr lang="es-CO" sz="1400" b="0"/>
            </a:p>
            <a:p>
              <a:pPr algn="ctr"/>
              <a:r>
                <a:rPr lang="es-CO" sz="1400"/>
                <a:t>un móvil si parte con</a:t>
              </a:r>
            </a:p>
            <a:p>
              <a:pPr algn="ctr"/>
              <a:r>
                <a:rPr lang="es-CO" sz="1400"/>
                <a:t> velocidad</a:t>
              </a:r>
              <a:r>
                <a:rPr lang="es-CO" sz="1400" baseline="0"/>
                <a:t> </a:t>
              </a:r>
              <a:r>
                <a:rPr lang="es-CO" sz="1400"/>
                <a:t>de 2 m/s y</a:t>
              </a:r>
              <a:r>
                <a:rPr lang="es-CO" sz="1400" baseline="0"/>
                <a:t> </a:t>
              </a:r>
              <a:r>
                <a:rPr lang="es-CO" sz="1400"/>
                <a:t>acelera</a:t>
              </a:r>
            </a:p>
            <a:p>
              <a:pPr algn="ctr"/>
              <a:r>
                <a:rPr lang="es-CO" sz="1400"/>
                <a:t> a razón de 3</a:t>
              </a:r>
              <a:r>
                <a:rPr lang="es-CO" sz="1400" b="0" i="0">
                  <a:latin typeface="Cambria Math" panose="02040503050406030204" pitchFamily="18" charset="0"/>
                </a:rPr>
                <a:t>𝑚∕𝑠^2 </a:t>
              </a:r>
              <a:endParaRPr lang="es-CO" sz="1400"/>
            </a:p>
            <a:p>
              <a:pPr algn="ctr"/>
              <a:r>
                <a:rPr lang="es-CO" sz="1400"/>
                <a:t> duarante  1 minutos?</a:t>
              </a:r>
            </a:p>
          </xdr:txBody>
        </xdr:sp>
      </mc:Fallback>
    </mc:AlternateContent>
    <xdr:clientData/>
  </xdr:oneCellAnchor>
  <xdr:oneCellAnchor>
    <xdr:from>
      <xdr:col>4</xdr:col>
      <xdr:colOff>123825</xdr:colOff>
      <xdr:row>9</xdr:row>
      <xdr:rowOff>23812</xdr:rowOff>
    </xdr:from>
    <xdr:ext cx="65" cy="172227"/>
    <xdr:sp macro="" textlink="">
      <xdr:nvSpPr>
        <xdr:cNvPr id="16" name="CuadroTexto 15"/>
        <xdr:cNvSpPr txBox="1"/>
      </xdr:nvSpPr>
      <xdr:spPr>
        <a:xfrm>
          <a:off x="4695825" y="2414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</xdr:col>
      <xdr:colOff>571500</xdr:colOff>
      <xdr:row>7</xdr:row>
      <xdr:rowOff>19050</xdr:rowOff>
    </xdr:from>
    <xdr:ext cx="1686166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/>
            <xdr:cNvSpPr txBox="1"/>
          </xdr:nvSpPr>
          <xdr:spPr>
            <a:xfrm>
              <a:off x="2857500" y="2409825"/>
              <a:ext cx="1686166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CO" sz="140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𝑎𝑐𝑒𝑙𝑒𝑟𝑎𝑐𝑖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400" b="0" i="1">
                            <a:solidFill>
                              <a:srgbClr val="009999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sSup>
                          <m:sSupPr>
                            <m:ctrlPr>
                              <a:rPr lang="es-CO" sz="140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s-CO" sz="1400" b="0" i="1">
                                <a:solidFill>
                                  <a:srgbClr val="009999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17" name="CuadroTexto 16"/>
            <xdr:cNvSpPr txBox="1"/>
          </xdr:nvSpPr>
          <xdr:spPr>
            <a:xfrm>
              <a:off x="2857500" y="2409825"/>
              <a:ext cx="1686166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i="0">
                  <a:solidFill>
                    <a:srgbClr val="009999"/>
                  </a:solidFill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solidFill>
                    <a:srgbClr val="009999"/>
                  </a:solidFill>
                  <a:latin typeface="Cambria Math" panose="02040503050406030204" pitchFamily="18" charset="0"/>
                </a:rPr>
                <a:t>𝑎𝑐𝑒𝑙𝑒𝑟𝑎𝑐𝑖ó𝑛 𝑒𝑛 𝑚〗∕𝑠^2 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7</xdr:col>
      <xdr:colOff>409575</xdr:colOff>
      <xdr:row>15</xdr:row>
      <xdr:rowOff>42862</xdr:rowOff>
    </xdr:from>
    <xdr:ext cx="65" cy="172227"/>
    <xdr:sp macro="" textlink="">
      <xdr:nvSpPr>
        <xdr:cNvPr id="18" name="CuadroTexto 17"/>
        <xdr:cNvSpPr txBox="1"/>
      </xdr:nvSpPr>
      <xdr:spPr>
        <a:xfrm>
          <a:off x="6172200" y="3976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10</xdr:col>
      <xdr:colOff>0</xdr:colOff>
      <xdr:row>13</xdr:row>
      <xdr:rowOff>0</xdr:rowOff>
    </xdr:from>
    <xdr:to>
      <xdr:col>11</xdr:col>
      <xdr:colOff>401078</xdr:colOff>
      <xdr:row>16</xdr:row>
      <xdr:rowOff>236475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419475"/>
          <a:ext cx="1163078" cy="10080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</xdr:row>
      <xdr:rowOff>19051</xdr:rowOff>
    </xdr:from>
    <xdr:to>
      <xdr:col>0</xdr:col>
      <xdr:colOff>2257425</xdr:colOff>
      <xdr:row>6</xdr:row>
      <xdr:rowOff>0</xdr:rowOff>
    </xdr:to>
    <xdr:sp macro="" textlink="">
      <xdr:nvSpPr>
        <xdr:cNvPr id="11" name="Llamada ovalada 10"/>
        <xdr:cNvSpPr/>
      </xdr:nvSpPr>
      <xdr:spPr>
        <a:xfrm>
          <a:off x="371475" y="828676"/>
          <a:ext cx="1885950" cy="790574"/>
        </a:xfrm>
        <a:prstGeom prst="wedgeEllipseCallout">
          <a:avLst>
            <a:gd name="adj1" fmla="val 63468"/>
            <a:gd name="adj2" fmla="val 289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/>
            <a:t>¿Qué vamos</a:t>
          </a:r>
          <a:r>
            <a:rPr lang="es-CO" sz="1400" baseline="0"/>
            <a:t> a</a:t>
          </a:r>
          <a:r>
            <a:rPr lang="es-CO" sz="1400"/>
            <a:t> calcular?</a:t>
          </a:r>
        </a:p>
      </xdr:txBody>
    </xdr:sp>
    <xdr:clientData/>
  </xdr:twoCellAnchor>
  <xdr:twoCellAnchor editAs="oneCell">
    <xdr:from>
      <xdr:col>3</xdr:col>
      <xdr:colOff>66675</xdr:colOff>
      <xdr:row>20</xdr:row>
      <xdr:rowOff>171450</xdr:rowOff>
    </xdr:from>
    <xdr:to>
      <xdr:col>9</xdr:col>
      <xdr:colOff>275826</xdr:colOff>
      <xdr:row>26</xdr:row>
      <xdr:rowOff>95117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5324475"/>
          <a:ext cx="3190476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idagogos.co/plataforma_paidagogos.html" TargetMode="External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www.paidagogos.co/plataforma_paidagogos.html" TargetMode="External"/><Relationship Id="rId1" Type="http://schemas.openxmlformats.org/officeDocument/2006/relationships/hyperlink" Target="http://www.paidagogos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33"/>
  <sheetViews>
    <sheetView showGridLines="0" workbookViewId="0">
      <selection activeCell="A8" sqref="A8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.28515625" customWidth="1"/>
    <col min="7" max="7" width="11.85546875" hidden="1" customWidth="1"/>
    <col min="8" max="8" width="5.7109375" customWidth="1"/>
    <col min="9" max="9" width="3.28515625" customWidth="1"/>
    <col min="13" max="14" width="5.7109375" customWidth="1"/>
  </cols>
  <sheetData>
    <row r="1" spans="1:17" ht="15" customHeight="1" x14ac:dyDescent="0.25">
      <c r="A1" s="46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8" t="s">
        <v>37</v>
      </c>
      <c r="O1" s="3"/>
      <c r="P1" s="3"/>
      <c r="Q1" s="3"/>
    </row>
    <row r="2" spans="1:17" ht="15" customHeight="1" x14ac:dyDescent="0.25">
      <c r="A2" s="4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8"/>
      <c r="O2" s="3"/>
      <c r="P2" s="3"/>
      <c r="Q2" s="3"/>
    </row>
    <row r="3" spans="1:17" ht="15" customHeight="1" x14ac:dyDescent="0.25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8"/>
      <c r="O3" s="3"/>
      <c r="P3" s="3"/>
      <c r="Q3" s="3"/>
    </row>
    <row r="4" spans="1:17" ht="18.75" x14ac:dyDescent="0.3">
      <c r="A4" s="46"/>
      <c r="B4" s="52" t="s">
        <v>12</v>
      </c>
      <c r="C4" s="52"/>
      <c r="D4" s="52"/>
      <c r="E4" s="52"/>
      <c r="F4" s="52"/>
      <c r="G4" s="52"/>
      <c r="H4" s="52"/>
      <c r="I4" s="4"/>
      <c r="J4" s="4"/>
      <c r="K4" s="4"/>
      <c r="L4" s="4"/>
      <c r="M4" s="4"/>
      <c r="N4" s="48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55" t="s">
        <v>3</v>
      </c>
      <c r="K5" s="55"/>
      <c r="L5" s="55"/>
      <c r="M5" s="4"/>
      <c r="N5" s="48"/>
      <c r="O5" s="3"/>
      <c r="P5" s="3"/>
      <c r="Q5" s="3"/>
    </row>
    <row r="6" spans="1:17" ht="45" customHeight="1" x14ac:dyDescent="0.25">
      <c r="A6" s="37"/>
      <c r="B6" s="56"/>
      <c r="C6" s="56"/>
      <c r="D6" s="56"/>
      <c r="E6" s="1"/>
      <c r="F6" s="44">
        <f>(F8*F12) + (0.5)*F10*POWER(F12,2)</f>
        <v>814500</v>
      </c>
      <c r="G6" s="21"/>
      <c r="H6" s="32" t="s">
        <v>0</v>
      </c>
      <c r="I6" s="6"/>
      <c r="J6" s="53"/>
      <c r="K6" s="54"/>
      <c r="L6" s="54"/>
      <c r="M6" s="4"/>
      <c r="N6" s="48"/>
      <c r="O6" s="3"/>
      <c r="P6" s="3"/>
      <c r="Q6" s="3"/>
    </row>
    <row r="7" spans="1:17" ht="20.25" customHeight="1" thickBot="1" x14ac:dyDescent="0.3">
      <c r="A7" s="29" t="s">
        <v>8</v>
      </c>
      <c r="B7" s="4"/>
      <c r="C7" s="4"/>
      <c r="D7" s="4"/>
      <c r="E7" s="4"/>
      <c r="F7" s="4"/>
      <c r="G7" s="4"/>
      <c r="H7" s="4"/>
      <c r="I7" s="4"/>
      <c r="J7" s="54"/>
      <c r="K7" s="54"/>
      <c r="L7" s="54"/>
      <c r="M7" s="4"/>
      <c r="N7" s="48"/>
      <c r="O7" s="3"/>
      <c r="P7" s="3"/>
      <c r="Q7" s="3"/>
    </row>
    <row r="8" spans="1:17" ht="20.25" customHeight="1" thickTop="1" thickBot="1" x14ac:dyDescent="0.35">
      <c r="A8" s="38" t="s">
        <v>13</v>
      </c>
      <c r="B8" s="57" t="s">
        <v>10</v>
      </c>
      <c r="C8" s="57"/>
      <c r="D8" s="57"/>
      <c r="E8" s="19" t="s">
        <v>6</v>
      </c>
      <c r="F8" s="7">
        <v>5</v>
      </c>
      <c r="H8" s="4"/>
      <c r="I8" s="4"/>
      <c r="J8" s="54"/>
      <c r="K8" s="54"/>
      <c r="L8" s="54"/>
      <c r="M8" s="4"/>
      <c r="N8" s="48"/>
      <c r="O8" s="3"/>
      <c r="P8" s="3"/>
      <c r="Q8" s="3"/>
    </row>
    <row r="9" spans="1:17" ht="20.25" customHeight="1" thickTop="1" thickBot="1" x14ac:dyDescent="0.3">
      <c r="A9" s="8" t="s">
        <v>21</v>
      </c>
      <c r="B9" s="4"/>
      <c r="C9" s="4"/>
      <c r="D9" s="4"/>
      <c r="E9" s="4"/>
      <c r="F9" s="4"/>
      <c r="G9" s="4"/>
      <c r="H9" s="4"/>
      <c r="I9" s="4"/>
      <c r="J9" s="54"/>
      <c r="K9" s="54"/>
      <c r="L9" s="54"/>
      <c r="M9" s="4"/>
      <c r="N9" s="48"/>
      <c r="O9" s="3"/>
      <c r="P9" s="3"/>
      <c r="Q9" s="3"/>
    </row>
    <row r="10" spans="1:17" ht="20.25" customHeight="1" thickTop="1" thickBot="1" x14ac:dyDescent="0.35">
      <c r="A10" s="8" t="s">
        <v>22</v>
      </c>
      <c r="B10" s="58"/>
      <c r="C10" s="58"/>
      <c r="D10" s="58"/>
      <c r="E10" s="18" t="s">
        <v>5</v>
      </c>
      <c r="F10" s="7">
        <v>2</v>
      </c>
      <c r="H10" s="11"/>
      <c r="I10" s="4"/>
      <c r="J10" s="54"/>
      <c r="K10" s="54"/>
      <c r="L10" s="54"/>
      <c r="M10" s="4"/>
      <c r="N10" s="48"/>
      <c r="O10" s="3"/>
      <c r="P10" s="3"/>
      <c r="Q10" s="3"/>
    </row>
    <row r="11" spans="1:17" ht="20.25" customHeight="1" thickTop="1" thickBot="1" x14ac:dyDescent="0.3">
      <c r="A11" s="8" t="s">
        <v>23</v>
      </c>
      <c r="B11" s="4"/>
      <c r="C11" s="4"/>
      <c r="D11" s="4"/>
      <c r="E11" s="4"/>
      <c r="F11" s="4"/>
      <c r="H11" s="4"/>
      <c r="I11" s="4"/>
      <c r="J11" s="54"/>
      <c r="K11" s="54"/>
      <c r="L11" s="54"/>
      <c r="M11" s="4"/>
      <c r="N11" s="48"/>
      <c r="O11" s="3"/>
      <c r="P11" s="3"/>
      <c r="Q11" s="3"/>
    </row>
    <row r="12" spans="1:17" ht="20.25" customHeight="1" thickTop="1" thickBot="1" x14ac:dyDescent="0.35">
      <c r="A12" s="8" t="s">
        <v>28</v>
      </c>
      <c r="B12" s="59" t="s">
        <v>40</v>
      </c>
      <c r="C12" s="59"/>
      <c r="D12" s="59"/>
      <c r="E12" s="19" t="s">
        <v>7</v>
      </c>
      <c r="F12" s="7">
        <v>900</v>
      </c>
      <c r="H12" s="4"/>
      <c r="I12" s="4"/>
      <c r="J12" s="54"/>
      <c r="K12" s="54"/>
      <c r="L12" s="54"/>
      <c r="M12" s="4"/>
      <c r="N12" s="48"/>
      <c r="O12" s="49" t="s">
        <v>1</v>
      </c>
      <c r="P12" s="50"/>
      <c r="Q12" s="50"/>
    </row>
    <row r="13" spans="1:17" ht="20.25" customHeight="1" thickTop="1" x14ac:dyDescent="0.25">
      <c r="A13" s="8" t="s">
        <v>27</v>
      </c>
      <c r="B13" s="4"/>
      <c r="C13" s="4"/>
      <c r="D13" s="4"/>
      <c r="E13" s="4"/>
      <c r="F13" s="4"/>
      <c r="H13" s="4"/>
      <c r="I13" s="4"/>
      <c r="J13" s="4"/>
      <c r="K13" s="4"/>
      <c r="L13" s="4"/>
      <c r="M13" s="4"/>
      <c r="N13" s="48"/>
      <c r="O13" s="3"/>
      <c r="P13" s="3"/>
      <c r="Q13" s="3"/>
    </row>
    <row r="14" spans="1:17" ht="20.25" customHeight="1" x14ac:dyDescent="0.25">
      <c r="A14" s="8" t="s">
        <v>26</v>
      </c>
      <c r="B14" s="15"/>
      <c r="C14" s="15"/>
      <c r="D14" s="47" t="s">
        <v>11</v>
      </c>
      <c r="E14" s="47"/>
      <c r="F14" s="47"/>
      <c r="G14" s="47"/>
      <c r="H14" s="47"/>
      <c r="I14" s="47"/>
      <c r="J14" s="47"/>
      <c r="K14" s="15"/>
      <c r="L14" s="15"/>
      <c r="M14" s="15"/>
      <c r="N14" s="48"/>
      <c r="O14" s="3"/>
      <c r="P14" s="3"/>
      <c r="Q14" s="3"/>
    </row>
    <row r="15" spans="1:17" ht="20.25" customHeight="1" x14ac:dyDescent="0.25">
      <c r="A15" s="36" t="s">
        <v>32</v>
      </c>
      <c r="B15" s="15"/>
      <c r="C15" s="15"/>
      <c r="D15" s="47"/>
      <c r="E15" s="47"/>
      <c r="F15" s="47"/>
      <c r="G15" s="47"/>
      <c r="H15" s="47"/>
      <c r="I15" s="47"/>
      <c r="J15" s="47"/>
      <c r="K15" s="15"/>
      <c r="L15" s="15"/>
      <c r="M15" s="15"/>
      <c r="N15" s="48"/>
      <c r="O15" s="3"/>
      <c r="P15" s="3"/>
      <c r="Q15" s="3"/>
    </row>
    <row r="16" spans="1:17" ht="20.25" customHeight="1" x14ac:dyDescent="0.25">
      <c r="A16" s="60" t="s">
        <v>33</v>
      </c>
      <c r="B16" s="4"/>
      <c r="C16" s="4"/>
      <c r="D16" s="47"/>
      <c r="E16" s="47"/>
      <c r="F16" s="47"/>
      <c r="G16" s="47"/>
      <c r="H16" s="47"/>
      <c r="I16" s="47"/>
      <c r="J16" s="47"/>
      <c r="K16" s="4"/>
      <c r="L16" s="4"/>
      <c r="M16" s="4"/>
      <c r="N16" s="48"/>
      <c r="O16" s="3"/>
      <c r="P16" s="3"/>
      <c r="Q16" s="3"/>
    </row>
    <row r="17" spans="1:17" ht="20.25" customHeight="1" x14ac:dyDescent="0.25">
      <c r="A17" s="61"/>
      <c r="B17" s="4"/>
      <c r="C17" s="4"/>
      <c r="D17" s="47"/>
      <c r="E17" s="47"/>
      <c r="F17" s="47"/>
      <c r="G17" s="47"/>
      <c r="H17" s="47"/>
      <c r="I17" s="47"/>
      <c r="J17" s="47"/>
      <c r="K17" s="4"/>
      <c r="L17" s="4"/>
      <c r="M17" s="4"/>
      <c r="N17" s="48"/>
      <c r="O17" s="3"/>
      <c r="P17" s="3"/>
      <c r="Q17" s="3"/>
    </row>
    <row r="18" spans="1:17" ht="20.25" customHeight="1" x14ac:dyDescent="0.25">
      <c r="A18" s="6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algorithmName="SHA-512" hashValue="yaSq9d8eRrh8Zyt9gh+fC0dRezHzUZtYMtaEl1RRi+0+unS1xruqlyoqzKpdHhh2C0HYmHq16Ay2HxGA6HiAzQ==" saltValue="4gRsE77elQPZXzu/cvSWgw==" spinCount="100000" sheet="1" objects="1" scenarios="1"/>
  <mergeCells count="13">
    <mergeCell ref="A1:A4"/>
    <mergeCell ref="D14:J17"/>
    <mergeCell ref="N1:N19"/>
    <mergeCell ref="O12:Q12"/>
    <mergeCell ref="B19:M19"/>
    <mergeCell ref="B4:H4"/>
    <mergeCell ref="J6:L12"/>
    <mergeCell ref="J5:L5"/>
    <mergeCell ref="B6:D6"/>
    <mergeCell ref="B8:D8"/>
    <mergeCell ref="B10:D10"/>
    <mergeCell ref="B12:D12"/>
    <mergeCell ref="A16:A19"/>
  </mergeCells>
  <hyperlinks>
    <hyperlink ref="O12" r:id="rId1"/>
    <hyperlink ref="B19:M19" r:id="rId2" display="mi clase digita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BT195"/>
  <sheetViews>
    <sheetView tabSelected="1" workbookViewId="0">
      <selection activeCell="H11" sqref="H11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.1406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  <col min="18" max="72" width="11.42578125" style="3"/>
  </cols>
  <sheetData>
    <row r="1" spans="1:17" ht="15" customHeight="1" x14ac:dyDescent="0.25">
      <c r="A1" s="46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8" t="s">
        <v>37</v>
      </c>
      <c r="O1" s="3"/>
      <c r="P1" s="3"/>
      <c r="Q1" s="3"/>
    </row>
    <row r="2" spans="1:17" ht="15" customHeight="1" x14ac:dyDescent="0.25">
      <c r="A2" s="4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8"/>
      <c r="O2" s="3"/>
      <c r="P2" s="3"/>
      <c r="Q2" s="3"/>
    </row>
    <row r="3" spans="1:17" ht="15" customHeight="1" x14ac:dyDescent="0.25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8"/>
      <c r="O3" s="3"/>
      <c r="P3" s="3"/>
      <c r="Q3" s="3"/>
    </row>
    <row r="4" spans="1:17" ht="18.75" x14ac:dyDescent="0.3">
      <c r="A4" s="46"/>
      <c r="B4" s="52" t="s">
        <v>17</v>
      </c>
      <c r="C4" s="52"/>
      <c r="D4" s="52"/>
      <c r="E4" s="52"/>
      <c r="F4" s="52"/>
      <c r="G4" s="52"/>
      <c r="H4" s="52"/>
      <c r="I4" s="4"/>
      <c r="J4" s="4"/>
      <c r="K4" s="4"/>
      <c r="L4" s="4"/>
      <c r="M4" s="4"/>
      <c r="N4" s="48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55" t="s">
        <v>3</v>
      </c>
      <c r="K5" s="55"/>
      <c r="L5" s="55"/>
      <c r="M5" s="4"/>
      <c r="N5" s="48"/>
      <c r="O5" s="3"/>
      <c r="P5" s="3"/>
      <c r="Q5" s="3"/>
    </row>
    <row r="6" spans="1:17" ht="45" customHeight="1" x14ac:dyDescent="0.25">
      <c r="A6" s="37"/>
      <c r="B6" s="64"/>
      <c r="C6" s="64"/>
      <c r="D6" s="64"/>
      <c r="E6" s="1"/>
      <c r="F6" s="42">
        <f>((POWER(F8,2))-POWER(F10,2))/G12</f>
        <v>3.1</v>
      </c>
      <c r="G6" s="21"/>
      <c r="H6" s="26" t="s">
        <v>0</v>
      </c>
      <c r="I6" s="4"/>
      <c r="J6" s="62"/>
      <c r="K6" s="63"/>
      <c r="L6" s="63"/>
      <c r="M6" s="4"/>
      <c r="N6" s="48"/>
      <c r="O6" s="3"/>
      <c r="P6" s="3"/>
      <c r="Q6" s="3"/>
    </row>
    <row r="7" spans="1:17" ht="20.25" customHeight="1" thickBot="1" x14ac:dyDescent="0.3">
      <c r="A7" s="8" t="s">
        <v>8</v>
      </c>
      <c r="B7" s="4"/>
      <c r="C7" s="4"/>
      <c r="D7" s="4"/>
      <c r="E7" s="4"/>
      <c r="F7" s="4"/>
      <c r="G7" s="4"/>
      <c r="H7" s="4"/>
      <c r="I7" s="4"/>
      <c r="J7" s="63"/>
      <c r="K7" s="63"/>
      <c r="L7" s="63"/>
      <c r="M7" s="4"/>
      <c r="N7" s="48"/>
      <c r="O7" s="3"/>
      <c r="P7" s="3"/>
      <c r="Q7" s="3"/>
    </row>
    <row r="8" spans="1:17" ht="20.25" customHeight="1" thickTop="1" thickBot="1" x14ac:dyDescent="0.35">
      <c r="A8" s="29" t="s">
        <v>13</v>
      </c>
      <c r="B8" s="65" t="s">
        <v>9</v>
      </c>
      <c r="C8" s="65"/>
      <c r="D8" s="65"/>
      <c r="E8" s="2"/>
      <c r="F8" s="7">
        <v>16</v>
      </c>
      <c r="H8" s="4"/>
      <c r="I8" s="4"/>
      <c r="J8" s="63"/>
      <c r="K8" s="63"/>
      <c r="L8" s="63"/>
      <c r="M8" s="4"/>
      <c r="N8" s="48"/>
      <c r="O8" s="3"/>
      <c r="P8" s="3"/>
      <c r="Q8" s="3"/>
    </row>
    <row r="9" spans="1:17" ht="20.25" customHeight="1" thickTop="1" thickBot="1" x14ac:dyDescent="0.3">
      <c r="A9" s="38" t="s">
        <v>21</v>
      </c>
      <c r="B9" s="4"/>
      <c r="C9" s="4"/>
      <c r="D9" s="4"/>
      <c r="E9" s="4"/>
      <c r="F9" s="4"/>
      <c r="G9" s="4"/>
      <c r="H9" s="4"/>
      <c r="I9" s="4"/>
      <c r="J9" s="63"/>
      <c r="K9" s="63"/>
      <c r="L9" s="63"/>
      <c r="M9" s="4"/>
      <c r="N9" s="48"/>
      <c r="O9" s="3"/>
      <c r="P9" s="3"/>
      <c r="Q9" s="3"/>
    </row>
    <row r="10" spans="1:17" ht="20.25" customHeight="1" thickTop="1" thickBot="1" x14ac:dyDescent="0.35">
      <c r="A10" s="8" t="s">
        <v>22</v>
      </c>
      <c r="B10" s="65" t="s">
        <v>10</v>
      </c>
      <c r="C10" s="65"/>
      <c r="D10" s="65"/>
      <c r="E10" s="2"/>
      <c r="F10" s="7">
        <v>15</v>
      </c>
      <c r="H10" s="11"/>
      <c r="I10" s="4"/>
      <c r="J10" s="63"/>
      <c r="K10" s="63"/>
      <c r="L10" s="63"/>
      <c r="M10" s="4"/>
      <c r="N10" s="48"/>
      <c r="O10" s="3"/>
      <c r="P10" s="3"/>
      <c r="Q10" s="3"/>
    </row>
    <row r="11" spans="1:17" ht="20.25" customHeight="1" thickTop="1" thickBot="1" x14ac:dyDescent="0.3">
      <c r="A11" s="8" t="s">
        <v>23</v>
      </c>
      <c r="B11" s="4"/>
      <c r="C11" s="4"/>
      <c r="D11" s="4"/>
      <c r="E11" s="4"/>
      <c r="F11" s="4"/>
      <c r="G11" s="4"/>
      <c r="H11" s="4"/>
      <c r="I11" s="4"/>
      <c r="J11" s="63"/>
      <c r="K11" s="63"/>
      <c r="L11" s="63"/>
      <c r="M11" s="4"/>
      <c r="N11" s="48"/>
      <c r="O11" s="3"/>
      <c r="P11" s="3"/>
      <c r="Q11" s="3"/>
    </row>
    <row r="12" spans="1:17" ht="20.25" customHeight="1" thickTop="1" thickBot="1" x14ac:dyDescent="0.4">
      <c r="A12" s="8" t="s">
        <v>28</v>
      </c>
      <c r="B12" s="66"/>
      <c r="C12" s="66"/>
      <c r="D12" s="66"/>
      <c r="E12" s="20" t="s">
        <v>5</v>
      </c>
      <c r="F12" s="7">
        <v>5</v>
      </c>
      <c r="G12">
        <f>2*F12</f>
        <v>10</v>
      </c>
      <c r="H12" s="4"/>
      <c r="I12" s="4"/>
      <c r="J12" s="63"/>
      <c r="K12" s="63"/>
      <c r="L12" s="63"/>
      <c r="M12" s="4"/>
      <c r="N12" s="48"/>
      <c r="O12" s="49" t="s">
        <v>1</v>
      </c>
      <c r="P12" s="50"/>
      <c r="Q12" s="50"/>
    </row>
    <row r="13" spans="1:17" ht="20.25" customHeight="1" thickTop="1" x14ac:dyDescent="0.25">
      <c r="A13" s="8" t="s">
        <v>27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8"/>
      <c r="O13" s="3"/>
      <c r="P13" s="3"/>
      <c r="Q13" s="3"/>
    </row>
    <row r="14" spans="1:17" ht="20.25" customHeight="1" x14ac:dyDescent="0.25">
      <c r="A14" s="8" t="s">
        <v>26</v>
      </c>
      <c r="B14" s="15"/>
      <c r="C14" s="15"/>
      <c r="D14" s="47" t="s">
        <v>11</v>
      </c>
      <c r="E14" s="47"/>
      <c r="F14" s="47"/>
      <c r="G14" s="47"/>
      <c r="H14" s="47"/>
      <c r="I14" s="47"/>
      <c r="J14" s="47"/>
      <c r="K14" s="15"/>
      <c r="L14" s="15"/>
      <c r="M14" s="15"/>
      <c r="N14" s="48"/>
      <c r="O14" s="3"/>
      <c r="P14" s="3"/>
      <c r="Q14" s="3"/>
    </row>
    <row r="15" spans="1:17" ht="20.25" customHeight="1" x14ac:dyDescent="0.25">
      <c r="A15" s="36" t="s">
        <v>32</v>
      </c>
      <c r="B15" s="15"/>
      <c r="C15" s="15"/>
      <c r="D15" s="47"/>
      <c r="E15" s="47"/>
      <c r="F15" s="47"/>
      <c r="G15" s="47"/>
      <c r="H15" s="47"/>
      <c r="I15" s="47"/>
      <c r="J15" s="47"/>
      <c r="K15" s="15"/>
      <c r="L15" s="15"/>
      <c r="M15" s="15"/>
      <c r="N15" s="48"/>
      <c r="O15" s="3"/>
      <c r="P15" s="3"/>
      <c r="Q15" s="3"/>
    </row>
    <row r="16" spans="1:17" ht="20.25" customHeight="1" x14ac:dyDescent="0.25">
      <c r="A16" s="60" t="s">
        <v>33</v>
      </c>
      <c r="B16" s="4"/>
      <c r="C16" s="4"/>
      <c r="D16" s="47"/>
      <c r="E16" s="47"/>
      <c r="F16" s="47"/>
      <c r="G16" s="47"/>
      <c r="H16" s="47"/>
      <c r="I16" s="47"/>
      <c r="J16" s="47"/>
      <c r="K16" s="4"/>
      <c r="L16" s="4"/>
      <c r="M16" s="4"/>
      <c r="N16" s="48"/>
      <c r="O16" s="3"/>
      <c r="P16" s="3"/>
      <c r="Q16" s="3"/>
    </row>
    <row r="17" spans="1:17" ht="20.25" customHeight="1" x14ac:dyDescent="0.25">
      <c r="A17" s="61"/>
      <c r="B17" s="4"/>
      <c r="C17" s="4"/>
      <c r="D17" s="47"/>
      <c r="E17" s="47"/>
      <c r="F17" s="47"/>
      <c r="G17" s="47"/>
      <c r="H17" s="47"/>
      <c r="I17" s="47"/>
      <c r="J17" s="47"/>
      <c r="K17" s="4"/>
      <c r="L17" s="4"/>
      <c r="M17" s="4"/>
      <c r="N17" s="48"/>
      <c r="O17" s="3"/>
      <c r="P17" s="3"/>
      <c r="Q17" s="3"/>
    </row>
    <row r="18" spans="1:17" ht="20.25" customHeight="1" x14ac:dyDescent="0.25">
      <c r="A18" s="6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</sheetData>
  <sheetProtection algorithmName="SHA-512" hashValue="6cvTdL6JSdmJlCV1flfMjVuNdWRYfMKpBVYMXhak7nG3CE9qsAAxIaxMqaS/IXZmiw70H4Dk1v7uPcI+BS/qQg==" saltValue="0lqU83OY+XWlDJ1z8c2nHg==" spinCount="100000" sheet="1" objects="1" scenarios="1"/>
  <mergeCells count="13">
    <mergeCell ref="A1:A4"/>
    <mergeCell ref="N1:N19"/>
    <mergeCell ref="O12:Q12"/>
    <mergeCell ref="B19:M19"/>
    <mergeCell ref="B4:H4"/>
    <mergeCell ref="J5:L5"/>
    <mergeCell ref="J6:L12"/>
    <mergeCell ref="B6:D6"/>
    <mergeCell ref="B8:D8"/>
    <mergeCell ref="B10:D10"/>
    <mergeCell ref="B12:D12"/>
    <mergeCell ref="D14:J17"/>
    <mergeCell ref="A16:A19"/>
  </mergeCells>
  <hyperlinks>
    <hyperlink ref="O12" r:id="rId1"/>
    <hyperlink ref="B19:M19" r:id="rId2" display="mi clase digita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Y142"/>
  <sheetViews>
    <sheetView workbookViewId="0">
      <selection activeCell="A10" sqref="A10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6.8554687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  <col min="18" max="77" width="11.42578125" style="3"/>
  </cols>
  <sheetData>
    <row r="1" spans="1:17" ht="15" customHeight="1" x14ac:dyDescent="0.25">
      <c r="A1" s="46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8" t="s">
        <v>37</v>
      </c>
      <c r="O1" s="3"/>
      <c r="P1" s="3"/>
      <c r="Q1" s="3"/>
    </row>
    <row r="2" spans="1:17" ht="15" customHeight="1" x14ac:dyDescent="0.25">
      <c r="A2" s="46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48"/>
      <c r="O2" s="3"/>
      <c r="P2" s="3"/>
      <c r="Q2" s="3"/>
    </row>
    <row r="3" spans="1:17" ht="15" customHeight="1" x14ac:dyDescent="0.25">
      <c r="A3" s="4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8"/>
      <c r="O3" s="3"/>
      <c r="P3" s="3"/>
      <c r="Q3" s="3"/>
    </row>
    <row r="4" spans="1:17" ht="18.75" x14ac:dyDescent="0.3">
      <c r="A4" s="46"/>
      <c r="B4" s="52" t="s">
        <v>18</v>
      </c>
      <c r="C4" s="52"/>
      <c r="D4" s="52"/>
      <c r="E4" s="52"/>
      <c r="F4" s="52"/>
      <c r="G4" s="52"/>
      <c r="H4" s="52"/>
      <c r="I4" s="9"/>
      <c r="J4" s="9"/>
      <c r="K4" s="9"/>
      <c r="L4" s="9"/>
      <c r="M4" s="9"/>
      <c r="N4" s="48"/>
      <c r="O4" s="3"/>
      <c r="P4" s="3"/>
      <c r="Q4" s="3"/>
    </row>
    <row r="5" spans="1:17" ht="18.75" x14ac:dyDescent="0.3">
      <c r="A5" s="5"/>
      <c r="B5" s="9"/>
      <c r="C5" s="9"/>
      <c r="D5" s="9"/>
      <c r="E5" s="9"/>
      <c r="F5" s="9"/>
      <c r="G5" s="9"/>
      <c r="H5" s="9"/>
      <c r="I5" s="9"/>
      <c r="J5" s="55" t="s">
        <v>3</v>
      </c>
      <c r="K5" s="55"/>
      <c r="L5" s="55"/>
      <c r="M5" s="9"/>
      <c r="N5" s="48"/>
      <c r="O5" s="3"/>
      <c r="P5" s="3"/>
      <c r="Q5" s="3"/>
    </row>
    <row r="6" spans="1:17" ht="45" customHeight="1" x14ac:dyDescent="0.25">
      <c r="A6" s="37"/>
      <c r="B6" s="64"/>
      <c r="C6" s="64"/>
      <c r="D6" s="64"/>
      <c r="E6" s="1"/>
      <c r="F6" s="45">
        <f>SQRT((2*F8*F10)+(F12*F12))</f>
        <v>50</v>
      </c>
      <c r="G6" s="24"/>
      <c r="H6" s="25" t="s">
        <v>2</v>
      </c>
      <c r="I6" s="9"/>
      <c r="J6" s="67"/>
      <c r="K6" s="68"/>
      <c r="L6" s="68"/>
      <c r="M6" s="9"/>
      <c r="N6" s="48"/>
      <c r="O6" s="3"/>
      <c r="P6" s="3"/>
      <c r="Q6" s="3"/>
    </row>
    <row r="7" spans="1:17" ht="20.25" customHeight="1" thickBot="1" x14ac:dyDescent="0.3">
      <c r="A7" s="8" t="s">
        <v>8</v>
      </c>
      <c r="B7" s="9"/>
      <c r="C7" s="9"/>
      <c r="D7" s="9"/>
      <c r="E7" s="9"/>
      <c r="F7" s="9"/>
      <c r="G7" s="9"/>
      <c r="H7" s="9"/>
      <c r="I7" s="9"/>
      <c r="J7" s="68"/>
      <c r="K7" s="68"/>
      <c r="L7" s="68"/>
      <c r="M7" s="9"/>
      <c r="N7" s="48"/>
      <c r="O7" s="3"/>
      <c r="P7" s="3"/>
      <c r="Q7" s="3"/>
    </row>
    <row r="8" spans="1:17" ht="20.25" customHeight="1" thickTop="1" thickBot="1" x14ac:dyDescent="0.4">
      <c r="A8" s="8" t="s">
        <v>13</v>
      </c>
      <c r="B8" s="69"/>
      <c r="C8" s="69"/>
      <c r="D8" s="69"/>
      <c r="E8" s="20" t="s">
        <v>5</v>
      </c>
      <c r="F8" s="7">
        <v>4</v>
      </c>
      <c r="H8" s="10"/>
      <c r="I8" s="9"/>
      <c r="J8" s="68"/>
      <c r="K8" s="68"/>
      <c r="L8" s="68"/>
      <c r="M8" s="9"/>
      <c r="N8" s="48"/>
      <c r="O8" s="3"/>
      <c r="P8" s="3"/>
      <c r="Q8" s="3"/>
    </row>
    <row r="9" spans="1:17" ht="20.25" customHeight="1" thickTop="1" thickBot="1" x14ac:dyDescent="0.3">
      <c r="A9" s="29" t="s">
        <v>21</v>
      </c>
      <c r="B9" s="9"/>
      <c r="C9" s="9"/>
      <c r="D9" s="9"/>
      <c r="E9" s="9"/>
      <c r="F9" s="9"/>
      <c r="G9" s="9"/>
      <c r="H9" s="9"/>
      <c r="I9" s="9"/>
      <c r="J9" s="68"/>
      <c r="K9" s="68"/>
      <c r="L9" s="68"/>
      <c r="M9" s="9"/>
      <c r="N9" s="48"/>
      <c r="O9" s="3"/>
      <c r="P9" s="3"/>
      <c r="Q9" s="3"/>
    </row>
    <row r="10" spans="1:17" ht="20.25" customHeight="1" thickTop="1" thickBot="1" x14ac:dyDescent="0.4">
      <c r="A10" s="38" t="s">
        <v>22</v>
      </c>
      <c r="B10" s="65" t="s">
        <v>14</v>
      </c>
      <c r="C10" s="65"/>
      <c r="D10" s="65"/>
      <c r="E10" s="22" t="s">
        <v>15</v>
      </c>
      <c r="F10" s="7">
        <v>300</v>
      </c>
      <c r="H10" s="11"/>
      <c r="I10" s="9"/>
      <c r="J10" s="68"/>
      <c r="K10" s="68"/>
      <c r="L10" s="68"/>
      <c r="M10" s="9"/>
      <c r="N10" s="48"/>
      <c r="O10" s="3"/>
      <c r="P10" s="3"/>
      <c r="Q10" s="3"/>
    </row>
    <row r="11" spans="1:17" ht="20.25" customHeight="1" thickTop="1" thickBot="1" x14ac:dyDescent="0.3">
      <c r="A11" s="8" t="s">
        <v>23</v>
      </c>
      <c r="B11" s="9"/>
      <c r="C11" s="9"/>
      <c r="D11" s="9"/>
      <c r="E11" s="9"/>
      <c r="F11" s="9"/>
      <c r="G11" s="9"/>
      <c r="H11" s="9"/>
      <c r="I11" s="9"/>
      <c r="J11" s="68"/>
      <c r="K11" s="68"/>
      <c r="L11" s="68"/>
      <c r="M11" s="9"/>
      <c r="N11" s="48"/>
      <c r="O11" s="3"/>
      <c r="P11" s="3"/>
      <c r="Q11" s="3"/>
    </row>
    <row r="12" spans="1:17" ht="20.25" customHeight="1" thickTop="1" thickBot="1" x14ac:dyDescent="0.35">
      <c r="A12" s="8" t="s">
        <v>28</v>
      </c>
      <c r="B12" s="65" t="s">
        <v>16</v>
      </c>
      <c r="C12" s="65"/>
      <c r="D12" s="65"/>
      <c r="E12" s="19" t="s">
        <v>6</v>
      </c>
      <c r="F12" s="7">
        <v>10</v>
      </c>
      <c r="H12" s="9"/>
      <c r="I12" s="9"/>
      <c r="J12" s="68"/>
      <c r="K12" s="68"/>
      <c r="L12" s="68"/>
      <c r="M12" s="9"/>
      <c r="N12" s="48"/>
      <c r="O12" s="49" t="s">
        <v>1</v>
      </c>
      <c r="P12" s="50"/>
      <c r="Q12" s="50"/>
    </row>
    <row r="13" spans="1:17" ht="20.25" customHeight="1" thickTop="1" x14ac:dyDescent="0.25">
      <c r="A13" s="8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8"/>
      <c r="O13" s="3"/>
      <c r="P13" s="3"/>
      <c r="Q13" s="3"/>
    </row>
    <row r="14" spans="1:17" ht="20.25" customHeight="1" x14ac:dyDescent="0.25">
      <c r="A14" s="8" t="s">
        <v>26</v>
      </c>
      <c r="B14" s="15"/>
      <c r="C14" s="15"/>
      <c r="D14" s="47" t="s">
        <v>11</v>
      </c>
      <c r="E14" s="47"/>
      <c r="F14" s="47"/>
      <c r="G14" s="47"/>
      <c r="H14" s="47"/>
      <c r="I14" s="47"/>
      <c r="J14" s="47"/>
      <c r="K14" s="15"/>
      <c r="L14" s="15"/>
      <c r="M14" s="15"/>
      <c r="N14" s="48"/>
      <c r="O14" s="3"/>
      <c r="P14" s="3"/>
      <c r="Q14" s="3"/>
    </row>
    <row r="15" spans="1:17" ht="20.25" customHeight="1" x14ac:dyDescent="0.25">
      <c r="A15" s="36" t="s">
        <v>32</v>
      </c>
      <c r="B15" s="15"/>
      <c r="C15" s="15"/>
      <c r="D15" s="47"/>
      <c r="E15" s="47"/>
      <c r="F15" s="47"/>
      <c r="G15" s="47"/>
      <c r="H15" s="47"/>
      <c r="I15" s="47"/>
      <c r="J15" s="47"/>
      <c r="K15" s="15"/>
      <c r="L15" s="15"/>
      <c r="M15" s="15"/>
      <c r="N15" s="48"/>
      <c r="O15" s="3"/>
      <c r="P15" s="3"/>
      <c r="Q15" s="3"/>
    </row>
    <row r="16" spans="1:17" ht="20.25" customHeight="1" x14ac:dyDescent="0.25">
      <c r="A16" s="60" t="s">
        <v>33</v>
      </c>
      <c r="B16" s="9"/>
      <c r="C16" s="9"/>
      <c r="D16" s="47"/>
      <c r="E16" s="47"/>
      <c r="F16" s="47"/>
      <c r="G16" s="47"/>
      <c r="H16" s="47"/>
      <c r="I16" s="47"/>
      <c r="J16" s="47"/>
      <c r="K16" s="9"/>
      <c r="L16" s="9"/>
      <c r="M16" s="9"/>
      <c r="N16" s="48"/>
      <c r="O16" s="3"/>
      <c r="P16" s="3"/>
      <c r="Q16" s="3"/>
    </row>
    <row r="17" spans="1:17" ht="20.25" customHeight="1" x14ac:dyDescent="0.25">
      <c r="A17" s="61"/>
      <c r="B17" s="9"/>
      <c r="C17" s="9"/>
      <c r="D17" s="47"/>
      <c r="E17" s="47"/>
      <c r="F17" s="47"/>
      <c r="G17" s="47"/>
      <c r="H17" s="47"/>
      <c r="I17" s="47"/>
      <c r="J17" s="47"/>
      <c r="K17" s="9"/>
      <c r="L17" s="9"/>
      <c r="M17" s="9"/>
      <c r="N17" s="48"/>
      <c r="O17" s="3"/>
      <c r="P17" s="3"/>
      <c r="Q17" s="3"/>
    </row>
    <row r="18" spans="1:17" ht="20.25" customHeight="1" x14ac:dyDescent="0.25">
      <c r="A18" s="6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</sheetData>
  <sheetProtection algorithmName="SHA-512" hashValue="9hMzzP9i3YLnMWwZuMK4tqkhnT8a9YYUajQNBTw/B25OPteF1X17nJO9wiQ6zktPof1w21FdvSOPin4ZUW4IAQ==" saltValue="VeXgLhPAgVLs3EJqc2LIhw==" spinCount="100000" sheet="1" objects="1" scenarios="1"/>
  <mergeCells count="13">
    <mergeCell ref="A1:A4"/>
    <mergeCell ref="D14:J17"/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  <mergeCell ref="A16:A19"/>
  </mergeCells>
  <hyperlinks>
    <hyperlink ref="O12" r:id="rId1"/>
    <hyperlink ref="B19:M19" r:id="rId2" display="mi clase digita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S181"/>
  <sheetViews>
    <sheetView workbookViewId="0">
      <selection activeCell="A11" sqref="A11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.140625" customWidth="1"/>
    <col min="7" max="7" width="11.42578125" hidden="1" customWidth="1"/>
    <col min="8" max="8" width="6.42578125" customWidth="1"/>
    <col min="9" max="9" width="3.28515625" customWidth="1"/>
    <col min="13" max="14" width="5.7109375" customWidth="1"/>
    <col min="18" max="45" width="11.42578125" style="3"/>
  </cols>
  <sheetData>
    <row r="1" spans="1:17" ht="15" customHeight="1" x14ac:dyDescent="0.25">
      <c r="A1" s="4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48" t="s">
        <v>38</v>
      </c>
      <c r="O1" s="3"/>
      <c r="P1" s="3"/>
      <c r="Q1" s="3"/>
    </row>
    <row r="2" spans="1:17" ht="15" customHeight="1" x14ac:dyDescent="0.25">
      <c r="A2" s="4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48"/>
      <c r="O2" s="3"/>
      <c r="P2" s="3"/>
      <c r="Q2" s="3"/>
    </row>
    <row r="3" spans="1:17" ht="15" customHeight="1" x14ac:dyDescent="0.25">
      <c r="A3" s="4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48"/>
      <c r="O3" s="3"/>
      <c r="P3" s="3"/>
      <c r="Q3" s="3"/>
    </row>
    <row r="4" spans="1:17" ht="18.75" x14ac:dyDescent="0.3">
      <c r="A4" s="46"/>
      <c r="B4" s="52" t="s">
        <v>19</v>
      </c>
      <c r="C4" s="52"/>
      <c r="D4" s="52"/>
      <c r="E4" s="52"/>
      <c r="F4" s="52"/>
      <c r="G4" s="52"/>
      <c r="H4" s="52"/>
      <c r="I4" s="16"/>
      <c r="J4" s="16"/>
      <c r="K4" s="16"/>
      <c r="L4" s="16"/>
      <c r="M4" s="16"/>
      <c r="N4" s="48"/>
      <c r="O4" s="3"/>
      <c r="P4" s="3"/>
      <c r="Q4" s="3"/>
    </row>
    <row r="5" spans="1:17" ht="18.75" x14ac:dyDescent="0.3">
      <c r="A5" s="5"/>
      <c r="B5" s="16"/>
      <c r="C5" s="16"/>
      <c r="D5" s="16"/>
      <c r="E5" s="16"/>
      <c r="F5" s="16"/>
      <c r="G5" s="16"/>
      <c r="H5" s="16"/>
      <c r="I5" s="16"/>
      <c r="J5" s="55" t="s">
        <v>3</v>
      </c>
      <c r="K5" s="55"/>
      <c r="L5" s="55"/>
      <c r="M5" s="16"/>
      <c r="N5" s="48"/>
      <c r="O5" s="3"/>
      <c r="P5" s="3"/>
      <c r="Q5" s="3"/>
    </row>
    <row r="6" spans="1:17" ht="45" customHeight="1" x14ac:dyDescent="0.25">
      <c r="A6" s="37"/>
      <c r="B6" s="64"/>
      <c r="C6" s="64"/>
      <c r="D6" s="64"/>
      <c r="E6" s="1"/>
      <c r="F6" s="44">
        <f>SQRT((F12*F12) - (2*F8*F10))</f>
        <v>29.410882339705484</v>
      </c>
      <c r="G6" s="21"/>
      <c r="H6" s="23" t="s">
        <v>2</v>
      </c>
      <c r="I6" s="16"/>
      <c r="J6" s="70"/>
      <c r="K6" s="70"/>
      <c r="L6" s="70"/>
      <c r="M6" s="16"/>
      <c r="N6" s="48"/>
      <c r="O6" s="3"/>
      <c r="P6" s="3"/>
      <c r="Q6" s="3"/>
    </row>
    <row r="7" spans="1:17" ht="20.25" customHeight="1" thickBot="1" x14ac:dyDescent="0.3">
      <c r="A7" s="8" t="s">
        <v>8</v>
      </c>
      <c r="B7" s="16"/>
      <c r="C7" s="16"/>
      <c r="D7" s="16"/>
      <c r="E7" s="16"/>
      <c r="F7" s="16"/>
      <c r="G7" s="16"/>
      <c r="H7" s="16"/>
      <c r="I7" s="16"/>
      <c r="J7" s="70"/>
      <c r="K7" s="70"/>
      <c r="L7" s="70"/>
      <c r="M7" s="16"/>
      <c r="N7" s="48"/>
      <c r="O7" s="3"/>
      <c r="P7" s="3"/>
      <c r="Q7" s="3"/>
    </row>
    <row r="8" spans="1:17" ht="20.25" customHeight="1" thickTop="1" thickBot="1" x14ac:dyDescent="0.4">
      <c r="A8" s="8" t="s">
        <v>13</v>
      </c>
      <c r="B8" s="69"/>
      <c r="C8" s="69"/>
      <c r="D8" s="69"/>
      <c r="E8" s="20" t="s">
        <v>5</v>
      </c>
      <c r="F8" s="7">
        <v>6</v>
      </c>
      <c r="H8" s="10"/>
      <c r="I8" s="16"/>
      <c r="J8" s="70"/>
      <c r="K8" s="70"/>
      <c r="L8" s="70"/>
      <c r="M8" s="16"/>
      <c r="N8" s="48"/>
      <c r="O8" s="3"/>
      <c r="P8" s="3"/>
      <c r="Q8" s="3"/>
    </row>
    <row r="9" spans="1:17" ht="20.25" customHeight="1" thickTop="1" thickBot="1" x14ac:dyDescent="0.3">
      <c r="A9" s="8" t="s">
        <v>21</v>
      </c>
      <c r="B9" s="16"/>
      <c r="C9" s="16"/>
      <c r="D9" s="16"/>
      <c r="E9" s="16"/>
      <c r="F9" s="16"/>
      <c r="G9" s="16"/>
      <c r="H9" s="16"/>
      <c r="I9" s="16"/>
      <c r="J9" s="70"/>
      <c r="K9" s="70"/>
      <c r="L9" s="70"/>
      <c r="M9" s="16"/>
      <c r="N9" s="48"/>
      <c r="O9" s="3"/>
      <c r="P9" s="3"/>
      <c r="Q9" s="3"/>
    </row>
    <row r="10" spans="1:17" ht="20.25" customHeight="1" thickTop="1" thickBot="1" x14ac:dyDescent="0.35">
      <c r="A10" s="29" t="s">
        <v>22</v>
      </c>
      <c r="B10" s="65" t="s">
        <v>14</v>
      </c>
      <c r="C10" s="65"/>
      <c r="D10" s="65"/>
      <c r="E10" s="19" t="s">
        <v>15</v>
      </c>
      <c r="F10" s="7">
        <v>30</v>
      </c>
      <c r="H10" s="11"/>
      <c r="I10" s="16"/>
      <c r="J10" s="70"/>
      <c r="K10" s="70"/>
      <c r="L10" s="70"/>
      <c r="M10" s="16"/>
      <c r="N10" s="48"/>
      <c r="O10" s="3"/>
      <c r="P10" s="3"/>
      <c r="Q10" s="3"/>
    </row>
    <row r="11" spans="1:17" ht="20.25" customHeight="1" thickTop="1" thickBot="1" x14ac:dyDescent="0.3">
      <c r="A11" s="38" t="s">
        <v>23</v>
      </c>
      <c r="B11" s="16"/>
      <c r="C11" s="16"/>
      <c r="D11" s="16"/>
      <c r="E11" s="16"/>
      <c r="F11" s="16"/>
      <c r="G11" s="16"/>
      <c r="H11" s="16"/>
      <c r="I11" s="16"/>
      <c r="J11" s="70"/>
      <c r="K11" s="70"/>
      <c r="L11" s="70"/>
      <c r="M11" s="16"/>
      <c r="N11" s="48"/>
      <c r="O11" s="3"/>
      <c r="P11" s="3"/>
      <c r="Q11" s="3"/>
    </row>
    <row r="12" spans="1:17" ht="20.25" customHeight="1" thickTop="1" thickBot="1" x14ac:dyDescent="0.35">
      <c r="A12" s="8" t="s">
        <v>28</v>
      </c>
      <c r="B12" s="65" t="s">
        <v>20</v>
      </c>
      <c r="C12" s="65"/>
      <c r="D12" s="65"/>
      <c r="E12" s="19" t="s">
        <v>30</v>
      </c>
      <c r="F12" s="7">
        <v>35</v>
      </c>
      <c r="H12" s="16"/>
      <c r="I12" s="16"/>
      <c r="J12" s="70"/>
      <c r="K12" s="70"/>
      <c r="L12" s="70"/>
      <c r="M12" s="16"/>
      <c r="N12" s="48"/>
      <c r="O12" s="49" t="s">
        <v>1</v>
      </c>
      <c r="P12" s="50"/>
      <c r="Q12" s="50"/>
    </row>
    <row r="13" spans="1:17" ht="20.25" customHeight="1" thickTop="1" x14ac:dyDescent="0.25">
      <c r="A13" s="8" t="s">
        <v>27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48"/>
      <c r="O13" s="3"/>
      <c r="P13" s="3"/>
      <c r="Q13" s="3"/>
    </row>
    <row r="14" spans="1:17" ht="20.25" customHeight="1" x14ac:dyDescent="0.25">
      <c r="A14" s="8" t="s">
        <v>26</v>
      </c>
      <c r="B14" s="16"/>
      <c r="C14" s="16"/>
      <c r="D14" s="47" t="s">
        <v>11</v>
      </c>
      <c r="E14" s="47"/>
      <c r="F14" s="47"/>
      <c r="G14" s="47"/>
      <c r="H14" s="47"/>
      <c r="I14" s="47"/>
      <c r="J14" s="47"/>
      <c r="K14" s="16"/>
      <c r="L14" s="16"/>
      <c r="M14" s="16"/>
      <c r="N14" s="48"/>
      <c r="O14" s="3"/>
      <c r="P14" s="3"/>
      <c r="Q14" s="3"/>
    </row>
    <row r="15" spans="1:17" ht="20.25" customHeight="1" x14ac:dyDescent="0.25">
      <c r="A15" s="36" t="s">
        <v>32</v>
      </c>
      <c r="B15" s="16"/>
      <c r="C15" s="16"/>
      <c r="D15" s="47"/>
      <c r="E15" s="47"/>
      <c r="F15" s="47"/>
      <c r="G15" s="47"/>
      <c r="H15" s="47"/>
      <c r="I15" s="47"/>
      <c r="J15" s="47"/>
      <c r="K15" s="16"/>
      <c r="L15" s="16"/>
      <c r="M15" s="16"/>
      <c r="N15" s="48"/>
      <c r="O15" s="3"/>
      <c r="P15" s="3"/>
      <c r="Q15" s="3"/>
    </row>
    <row r="16" spans="1:17" ht="20.25" customHeight="1" x14ac:dyDescent="0.25">
      <c r="A16" s="60" t="s">
        <v>33</v>
      </c>
      <c r="B16" s="16"/>
      <c r="C16" s="16"/>
      <c r="D16" s="47"/>
      <c r="E16" s="47"/>
      <c r="F16" s="47"/>
      <c r="G16" s="47"/>
      <c r="H16" s="47"/>
      <c r="I16" s="47"/>
      <c r="J16" s="47"/>
      <c r="K16" s="16"/>
      <c r="L16" s="16"/>
      <c r="M16" s="16"/>
      <c r="N16" s="48"/>
      <c r="O16" s="3"/>
      <c r="P16" s="3"/>
      <c r="Q16" s="3"/>
    </row>
    <row r="17" spans="1:17" ht="20.25" customHeight="1" x14ac:dyDescent="0.25">
      <c r="A17" s="61"/>
      <c r="B17" s="16"/>
      <c r="C17" s="16"/>
      <c r="D17" s="47"/>
      <c r="E17" s="47"/>
      <c r="F17" s="47"/>
      <c r="G17" s="47"/>
      <c r="H17" s="47"/>
      <c r="I17" s="47"/>
      <c r="J17" s="47"/>
      <c r="K17" s="16"/>
      <c r="L17" s="16"/>
      <c r="M17" s="16"/>
      <c r="N17" s="48"/>
      <c r="O17" s="3"/>
      <c r="P17" s="3"/>
      <c r="Q17" s="3"/>
    </row>
    <row r="18" spans="1:17" ht="20.25" customHeight="1" x14ac:dyDescent="0.25">
      <c r="A18" s="6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3"/>
      <c r="P21" s="3"/>
      <c r="Q21" s="3"/>
    </row>
    <row r="22" spans="1:17" x14ac:dyDescent="0.25">
      <c r="A22" s="3"/>
      <c r="B22" s="3"/>
      <c r="C22" s="3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3"/>
      <c r="P22" s="3"/>
      <c r="Q22" s="3"/>
    </row>
    <row r="23" spans="1:17" x14ac:dyDescent="0.25">
      <c r="A23" s="3"/>
      <c r="B23" s="3"/>
      <c r="C23" s="3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"/>
      <c r="P23" s="3"/>
      <c r="Q23" s="3"/>
    </row>
    <row r="24" spans="1:17" x14ac:dyDescent="0.25">
      <c r="A24" s="3"/>
      <c r="B24" s="3"/>
      <c r="C24" s="3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"/>
      <c r="P24" s="3"/>
      <c r="Q24" s="3"/>
    </row>
    <row r="25" spans="1:17" x14ac:dyDescent="0.25">
      <c r="A25" s="3"/>
      <c r="B25" s="3"/>
      <c r="C25" s="3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"/>
      <c r="P25" s="3"/>
      <c r="Q25" s="3"/>
    </row>
    <row r="26" spans="1:17" x14ac:dyDescent="0.25">
      <c r="A26" s="3"/>
      <c r="B26" s="3"/>
      <c r="C26" s="3"/>
      <c r="D26" s="40"/>
      <c r="E26" s="40"/>
      <c r="F26" s="40"/>
      <c r="G26" s="40"/>
      <c r="H26" s="40"/>
      <c r="I26" s="40"/>
      <c r="J26" s="40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40"/>
      <c r="E27" s="40"/>
      <c r="F27" s="40"/>
      <c r="G27" s="40"/>
      <c r="H27" s="40"/>
      <c r="I27" s="40"/>
      <c r="J27" s="40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40"/>
      <c r="E28" s="40"/>
      <c r="F28" s="40"/>
      <c r="G28" s="40"/>
      <c r="H28" s="40"/>
      <c r="I28" s="40"/>
      <c r="J28" s="40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40"/>
      <c r="E29" s="40"/>
      <c r="F29" s="40"/>
      <c r="G29" s="40"/>
      <c r="H29" s="40"/>
      <c r="I29" s="40"/>
      <c r="J29" s="40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5" spans="1:17" s="3" customFormat="1" x14ac:dyDescent="0.25"/>
    <row r="36" spans="1:17" s="3" customFormat="1" x14ac:dyDescent="0.25"/>
    <row r="37" spans="1:17" s="3" customFormat="1" x14ac:dyDescent="0.25"/>
    <row r="38" spans="1:17" s="3" customFormat="1" x14ac:dyDescent="0.25"/>
    <row r="39" spans="1:17" s="3" customFormat="1" x14ac:dyDescent="0.25"/>
    <row r="40" spans="1:17" s="3" customFormat="1" x14ac:dyDescent="0.25"/>
    <row r="41" spans="1:17" s="3" customFormat="1" x14ac:dyDescent="0.25"/>
    <row r="42" spans="1:17" s="3" customFormat="1" x14ac:dyDescent="0.25"/>
    <row r="43" spans="1:17" s="3" customFormat="1" x14ac:dyDescent="0.25"/>
    <row r="44" spans="1:17" s="3" customFormat="1" x14ac:dyDescent="0.25"/>
    <row r="45" spans="1:17" s="3" customFormat="1" x14ac:dyDescent="0.25"/>
    <row r="46" spans="1:17" s="3" customFormat="1" x14ac:dyDescent="0.25"/>
    <row r="47" spans="1:17" s="3" customFormat="1" x14ac:dyDescent="0.25"/>
    <row r="48" spans="1:1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</sheetData>
  <sheetProtection algorithmName="SHA-512" hashValue="tbQHVgMl1ndG5I6rSfPD4+4JOg/bqaF/yHopsaiUCVatpCTU/B3NebKTP1KUaehbBwaXuaVJYg6wBwFry4h3QQ==" saltValue="uKh82V+JL7ejDl6ESs/8Ag==" spinCount="100000" sheet="1" objects="1" scenarios="1"/>
  <mergeCells count="13">
    <mergeCell ref="A1:A4"/>
    <mergeCell ref="D14:J17"/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  <mergeCell ref="A16:A19"/>
  </mergeCells>
  <hyperlinks>
    <hyperlink ref="O12" r:id="rId1"/>
    <hyperlink ref="B19:M19" r:id="rId2" display="mi clase digita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T136"/>
  <sheetViews>
    <sheetView workbookViewId="0">
      <selection activeCell="A12" sqref="A12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.42578125" customWidth="1"/>
    <col min="7" max="7" width="0.140625" customWidth="1"/>
    <col min="8" max="8" width="6.42578125" customWidth="1"/>
    <col min="9" max="9" width="3.28515625" customWidth="1"/>
    <col min="13" max="14" width="5.7109375" customWidth="1"/>
    <col min="18" max="46" width="11.42578125" style="3"/>
  </cols>
  <sheetData>
    <row r="1" spans="1:17" ht="15" customHeight="1" x14ac:dyDescent="0.25">
      <c r="A1" s="46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8" t="s">
        <v>37</v>
      </c>
      <c r="O1" s="3"/>
      <c r="P1" s="3"/>
      <c r="Q1" s="3"/>
    </row>
    <row r="2" spans="1:17" ht="15" customHeight="1" x14ac:dyDescent="0.25">
      <c r="A2" s="4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8"/>
      <c r="O2" s="3"/>
      <c r="P2" s="3"/>
      <c r="Q2" s="3"/>
    </row>
    <row r="3" spans="1:17" ht="15" customHeight="1" x14ac:dyDescent="0.25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8"/>
      <c r="O3" s="3"/>
      <c r="P3" s="3"/>
      <c r="Q3" s="3"/>
    </row>
    <row r="4" spans="1:17" ht="18.75" x14ac:dyDescent="0.3">
      <c r="A4" s="46"/>
      <c r="B4" s="52" t="s">
        <v>24</v>
      </c>
      <c r="C4" s="52"/>
      <c r="D4" s="52"/>
      <c r="E4" s="52"/>
      <c r="F4" s="52"/>
      <c r="G4" s="52"/>
      <c r="H4" s="52"/>
      <c r="I4" s="4"/>
      <c r="J4" s="4"/>
      <c r="K4" s="4"/>
      <c r="L4" s="4"/>
      <c r="M4" s="4"/>
      <c r="N4" s="48"/>
      <c r="O4" s="3"/>
      <c r="P4" s="3"/>
      <c r="Q4" s="3"/>
    </row>
    <row r="5" spans="1:17" ht="18.75" x14ac:dyDescent="0.3">
      <c r="A5" s="5"/>
      <c r="B5" s="4"/>
      <c r="C5" s="4"/>
      <c r="D5" s="4"/>
      <c r="E5" s="4"/>
      <c r="F5" s="4"/>
      <c r="G5" s="4"/>
      <c r="H5" s="4"/>
      <c r="I5" s="4"/>
      <c r="J5" s="55" t="s">
        <v>3</v>
      </c>
      <c r="K5" s="55"/>
      <c r="L5" s="55"/>
      <c r="M5" s="4"/>
      <c r="N5" s="48"/>
      <c r="O5" s="3"/>
      <c r="P5" s="3"/>
      <c r="Q5" s="3"/>
    </row>
    <row r="6" spans="1:17" ht="45" customHeight="1" x14ac:dyDescent="0.25">
      <c r="A6" s="37"/>
      <c r="B6" s="64"/>
      <c r="C6" s="64"/>
      <c r="D6" s="64"/>
      <c r="E6" s="1"/>
      <c r="F6" s="44">
        <f>(POWER(F8,2)-POWER(F10,2))/(2*F12)</f>
        <v>0.36555555555555558</v>
      </c>
      <c r="G6" s="21"/>
      <c r="H6" s="27" t="s">
        <v>2</v>
      </c>
      <c r="I6" s="6"/>
      <c r="J6" s="71" t="s">
        <v>25</v>
      </c>
      <c r="K6" s="71"/>
      <c r="L6" s="71"/>
      <c r="M6" s="4"/>
      <c r="N6" s="48"/>
      <c r="O6" s="3"/>
      <c r="P6" s="3"/>
      <c r="Q6" s="3"/>
    </row>
    <row r="7" spans="1:17" ht="20.25" customHeight="1" thickBot="1" x14ac:dyDescent="0.3">
      <c r="A7" s="8" t="s">
        <v>8</v>
      </c>
      <c r="B7" s="4"/>
      <c r="C7" s="4"/>
      <c r="D7" s="4"/>
      <c r="E7" s="4"/>
      <c r="F7" s="4"/>
      <c r="G7" s="4"/>
      <c r="H7" s="4"/>
      <c r="I7" s="4"/>
      <c r="J7" s="71"/>
      <c r="K7" s="71"/>
      <c r="L7" s="71"/>
      <c r="M7" s="4"/>
      <c r="N7" s="48"/>
      <c r="O7" s="3"/>
      <c r="P7" s="3"/>
      <c r="Q7" s="3"/>
    </row>
    <row r="8" spans="1:17" ht="20.25" customHeight="1" thickTop="1" thickBot="1" x14ac:dyDescent="0.35">
      <c r="A8" s="8" t="s">
        <v>13</v>
      </c>
      <c r="B8" s="65" t="s">
        <v>9</v>
      </c>
      <c r="C8" s="65"/>
      <c r="D8" s="65"/>
      <c r="E8" s="2"/>
      <c r="F8" s="7">
        <v>27</v>
      </c>
      <c r="H8" s="4"/>
      <c r="I8" s="4"/>
      <c r="J8" s="71"/>
      <c r="K8" s="71"/>
      <c r="L8" s="71"/>
      <c r="M8" s="4"/>
      <c r="N8" s="48"/>
      <c r="O8" s="3"/>
      <c r="P8" s="3"/>
      <c r="Q8" s="3"/>
    </row>
    <row r="9" spans="1:17" ht="20.25" customHeight="1" thickTop="1" thickBot="1" x14ac:dyDescent="0.3">
      <c r="A9" s="8" t="s">
        <v>21</v>
      </c>
      <c r="B9" s="4"/>
      <c r="C9" s="4"/>
      <c r="D9" s="4"/>
      <c r="E9" s="4"/>
      <c r="F9" s="4"/>
      <c r="G9" s="4"/>
      <c r="H9" s="4"/>
      <c r="I9" s="4"/>
      <c r="J9" s="71"/>
      <c r="K9" s="71"/>
      <c r="L9" s="71"/>
      <c r="M9" s="4"/>
      <c r="N9" s="48"/>
      <c r="O9" s="3"/>
      <c r="P9" s="3"/>
      <c r="Q9" s="3"/>
    </row>
    <row r="10" spans="1:17" ht="20.25" customHeight="1" thickTop="1" thickBot="1" x14ac:dyDescent="0.35">
      <c r="A10" s="8" t="s">
        <v>22</v>
      </c>
      <c r="B10" s="65" t="s">
        <v>10</v>
      </c>
      <c r="C10" s="65"/>
      <c r="D10" s="65"/>
      <c r="E10" s="2"/>
      <c r="F10" s="7">
        <v>20</v>
      </c>
      <c r="H10" s="11"/>
      <c r="I10" s="4"/>
      <c r="J10" s="71"/>
      <c r="K10" s="71"/>
      <c r="L10" s="71"/>
      <c r="M10" s="4"/>
      <c r="N10" s="48"/>
      <c r="O10" s="3"/>
      <c r="P10" s="3"/>
      <c r="Q10" s="3"/>
    </row>
    <row r="11" spans="1:17" ht="20.25" customHeight="1" thickTop="1" thickBot="1" x14ac:dyDescent="0.3">
      <c r="A11" s="29" t="s">
        <v>23</v>
      </c>
      <c r="B11" s="4"/>
      <c r="C11" s="4"/>
      <c r="D11" s="4"/>
      <c r="E11" s="4"/>
      <c r="F11" s="4"/>
      <c r="H11" s="4"/>
      <c r="I11" s="4"/>
      <c r="J11" s="71"/>
      <c r="K11" s="71"/>
      <c r="L11" s="71"/>
      <c r="M11" s="4"/>
      <c r="N11" s="48"/>
      <c r="O11" s="3"/>
      <c r="P11" s="3"/>
      <c r="Q11" s="3"/>
    </row>
    <row r="12" spans="1:17" ht="20.25" customHeight="1" thickTop="1" thickBot="1" x14ac:dyDescent="0.4">
      <c r="A12" s="38" t="s">
        <v>28</v>
      </c>
      <c r="B12" s="65" t="s">
        <v>14</v>
      </c>
      <c r="C12" s="65"/>
      <c r="D12" s="65"/>
      <c r="E12" s="22" t="s">
        <v>15</v>
      </c>
      <c r="F12" s="7">
        <v>450</v>
      </c>
      <c r="H12" s="4"/>
      <c r="I12" s="4"/>
      <c r="J12" s="71"/>
      <c r="K12" s="71"/>
      <c r="L12" s="71"/>
      <c r="M12" s="4"/>
      <c r="N12" s="48"/>
      <c r="O12" s="49" t="s">
        <v>1</v>
      </c>
      <c r="P12" s="50"/>
      <c r="Q12" s="50"/>
    </row>
    <row r="13" spans="1:17" ht="20.25" customHeight="1" thickTop="1" x14ac:dyDescent="0.25">
      <c r="A13" s="8" t="s">
        <v>27</v>
      </c>
      <c r="B13" s="4"/>
      <c r="C13" s="4"/>
      <c r="D13" s="4"/>
      <c r="E13" s="4"/>
      <c r="F13" s="4"/>
      <c r="H13" s="4"/>
      <c r="I13" s="4"/>
      <c r="J13" s="4"/>
      <c r="K13" s="4"/>
      <c r="L13" s="4"/>
      <c r="M13" s="4"/>
      <c r="N13" s="48"/>
      <c r="O13" s="3"/>
      <c r="P13" s="3"/>
      <c r="Q13" s="3"/>
    </row>
    <row r="14" spans="1:17" ht="20.25" customHeight="1" x14ac:dyDescent="0.25">
      <c r="A14" s="8" t="s">
        <v>26</v>
      </c>
      <c r="B14" s="15"/>
      <c r="C14" s="15"/>
      <c r="D14" s="47" t="s">
        <v>11</v>
      </c>
      <c r="E14" s="47"/>
      <c r="F14" s="47"/>
      <c r="G14" s="47"/>
      <c r="H14" s="47"/>
      <c r="I14" s="47"/>
      <c r="J14" s="47"/>
      <c r="K14" s="15"/>
      <c r="L14" s="15"/>
      <c r="M14" s="15"/>
      <c r="N14" s="48"/>
      <c r="O14" s="3"/>
      <c r="P14" s="3"/>
      <c r="Q14" s="3"/>
    </row>
    <row r="15" spans="1:17" ht="20.25" customHeight="1" x14ac:dyDescent="0.25">
      <c r="A15" s="36" t="s">
        <v>32</v>
      </c>
      <c r="B15" s="15"/>
      <c r="C15" s="15"/>
      <c r="D15" s="47"/>
      <c r="E15" s="47"/>
      <c r="F15" s="47"/>
      <c r="G15" s="47"/>
      <c r="H15" s="47"/>
      <c r="I15" s="47"/>
      <c r="J15" s="47"/>
      <c r="K15" s="15"/>
      <c r="L15" s="15"/>
      <c r="M15" s="15"/>
      <c r="N15" s="48"/>
      <c r="O15" s="3"/>
      <c r="P15" s="3"/>
      <c r="Q15" s="3"/>
    </row>
    <row r="16" spans="1:17" ht="20.25" customHeight="1" x14ac:dyDescent="0.25">
      <c r="A16" s="60" t="s">
        <v>33</v>
      </c>
      <c r="B16" s="4"/>
      <c r="C16" s="4"/>
      <c r="D16" s="47"/>
      <c r="E16" s="47"/>
      <c r="F16" s="47"/>
      <c r="G16" s="47"/>
      <c r="H16" s="47"/>
      <c r="I16" s="47"/>
      <c r="J16" s="47"/>
      <c r="K16" s="4"/>
      <c r="L16" s="4"/>
      <c r="M16" s="4"/>
      <c r="N16" s="48"/>
      <c r="O16" s="3"/>
      <c r="P16" s="3"/>
      <c r="Q16" s="3"/>
    </row>
    <row r="17" spans="1:17" ht="20.25" customHeight="1" x14ac:dyDescent="0.25">
      <c r="A17" s="61"/>
      <c r="B17" s="4"/>
      <c r="C17" s="4"/>
      <c r="D17" s="47"/>
      <c r="E17" s="47"/>
      <c r="F17" s="47"/>
      <c r="G17" s="47"/>
      <c r="H17" s="47"/>
      <c r="I17" s="47"/>
      <c r="J17" s="47"/>
      <c r="K17" s="4"/>
      <c r="L17" s="4"/>
      <c r="M17" s="4"/>
      <c r="N17" s="48"/>
      <c r="O17" s="3"/>
      <c r="P17" s="3"/>
      <c r="Q17" s="3"/>
    </row>
    <row r="18" spans="1:17" ht="20.25" customHeight="1" x14ac:dyDescent="0.25">
      <c r="A18" s="6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5" spans="1:17" s="3" customFormat="1" x14ac:dyDescent="0.25"/>
    <row r="36" spans="1:17" s="3" customFormat="1" x14ac:dyDescent="0.25"/>
    <row r="37" spans="1:17" s="3" customFormat="1" x14ac:dyDescent="0.25"/>
    <row r="38" spans="1:17" s="3" customFormat="1" x14ac:dyDescent="0.25"/>
    <row r="39" spans="1:17" s="3" customFormat="1" x14ac:dyDescent="0.25"/>
    <row r="40" spans="1:17" s="3" customFormat="1" x14ac:dyDescent="0.25"/>
    <row r="41" spans="1:17" s="3" customFormat="1" x14ac:dyDescent="0.25"/>
    <row r="42" spans="1:17" s="3" customFormat="1" x14ac:dyDescent="0.25"/>
    <row r="43" spans="1:17" s="3" customFormat="1" x14ac:dyDescent="0.25"/>
    <row r="44" spans="1:17" s="3" customFormat="1" x14ac:dyDescent="0.25"/>
    <row r="45" spans="1:17" s="3" customFormat="1" x14ac:dyDescent="0.25"/>
    <row r="46" spans="1:17" s="3" customFormat="1" x14ac:dyDescent="0.25"/>
    <row r="47" spans="1:17" s="3" customFormat="1" x14ac:dyDescent="0.25"/>
    <row r="48" spans="1:1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</sheetData>
  <sheetProtection algorithmName="SHA-512" hashValue="UP6WwNe8/chN5Ns86Z9tv403PgdZnQR4CfNrKtfw7LLfXYXdHYp+J3VD7qAMskrWOjQxKfzbc4qam4qk+dld0Q==" saltValue="zrVEEwO8JXFKqNjE3W96PQ==" spinCount="100000" sheet="1" objects="1" scenarios="1"/>
  <mergeCells count="13">
    <mergeCell ref="A1:A4"/>
    <mergeCell ref="D14:J17"/>
    <mergeCell ref="A16:A19"/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O12" r:id="rId1"/>
    <hyperlink ref="B19:M19" r:id="rId2" display="mi clase digita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265"/>
  <sheetViews>
    <sheetView workbookViewId="0">
      <selection activeCell="A13" sqref="A13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.140625" customWidth="1"/>
    <col min="7" max="7" width="11.85546875" hidden="1" customWidth="1"/>
    <col min="8" max="8" width="7.42578125" customWidth="1"/>
    <col min="9" max="9" width="3.28515625" customWidth="1"/>
    <col min="13" max="14" width="5.7109375" customWidth="1"/>
    <col min="18" max="90" width="11.42578125" style="34"/>
  </cols>
  <sheetData>
    <row r="1" spans="1:17" ht="15" customHeight="1" x14ac:dyDescent="0.25">
      <c r="A1" s="4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48" t="s">
        <v>39</v>
      </c>
      <c r="O1" s="3"/>
      <c r="P1" s="3"/>
      <c r="Q1" s="3"/>
    </row>
    <row r="2" spans="1:17" ht="15" customHeight="1" x14ac:dyDescent="0.25">
      <c r="A2" s="4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48"/>
      <c r="O2" s="3"/>
      <c r="P2" s="3"/>
      <c r="Q2" s="3"/>
    </row>
    <row r="3" spans="1:17" ht="15" customHeight="1" x14ac:dyDescent="0.25">
      <c r="A3" s="4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48"/>
      <c r="O3" s="3"/>
      <c r="P3" s="3"/>
      <c r="Q3" s="3"/>
    </row>
    <row r="4" spans="1:17" ht="18.75" x14ac:dyDescent="0.3">
      <c r="A4" s="46"/>
      <c r="B4" s="52" t="s">
        <v>36</v>
      </c>
      <c r="C4" s="52"/>
      <c r="D4" s="52"/>
      <c r="E4" s="52"/>
      <c r="F4" s="52"/>
      <c r="G4" s="52"/>
      <c r="H4" s="52"/>
      <c r="I4" s="16"/>
      <c r="J4" s="16"/>
      <c r="K4" s="16"/>
      <c r="L4" s="16"/>
      <c r="M4" s="16"/>
      <c r="N4" s="48"/>
      <c r="O4" s="3"/>
      <c r="P4" s="3"/>
      <c r="Q4" s="3"/>
    </row>
    <row r="5" spans="1:17" ht="18.75" x14ac:dyDescent="0.3">
      <c r="A5" s="5"/>
      <c r="B5" s="16"/>
      <c r="C5" s="16"/>
      <c r="D5" s="16"/>
      <c r="E5" s="16"/>
      <c r="F5" s="16"/>
      <c r="G5" s="16"/>
      <c r="H5" s="16"/>
      <c r="I5" s="16"/>
      <c r="J5" s="55" t="s">
        <v>3</v>
      </c>
      <c r="K5" s="55"/>
      <c r="L5" s="55"/>
      <c r="M5" s="16"/>
      <c r="N5" s="48"/>
      <c r="O5" s="3"/>
      <c r="P5" s="3"/>
      <c r="Q5" s="3"/>
    </row>
    <row r="6" spans="1:17" ht="45" customHeight="1" x14ac:dyDescent="0.25">
      <c r="A6" s="37"/>
      <c r="B6" s="64"/>
      <c r="C6" s="64"/>
      <c r="D6" s="64"/>
      <c r="E6" s="1"/>
      <c r="F6" s="42">
        <f>(F8-F10)/F12</f>
        <v>1.75</v>
      </c>
      <c r="G6" s="30"/>
      <c r="H6" s="31"/>
      <c r="I6" s="6"/>
      <c r="J6" s="72" t="s">
        <v>31</v>
      </c>
      <c r="K6" s="63"/>
      <c r="L6" s="63"/>
      <c r="M6" s="16"/>
      <c r="N6" s="48"/>
      <c r="O6" s="3"/>
      <c r="P6" s="3"/>
      <c r="Q6" s="3"/>
    </row>
    <row r="7" spans="1:17" ht="20.25" customHeight="1" thickBot="1" x14ac:dyDescent="0.3">
      <c r="A7" s="8" t="s">
        <v>8</v>
      </c>
      <c r="B7" s="17"/>
      <c r="C7" s="17"/>
      <c r="D7" s="17"/>
      <c r="E7" s="17"/>
      <c r="F7" s="16"/>
      <c r="G7" s="16"/>
      <c r="H7" s="16"/>
      <c r="I7" s="16"/>
      <c r="J7" s="63"/>
      <c r="K7" s="63"/>
      <c r="L7" s="63"/>
      <c r="M7" s="16"/>
      <c r="N7" s="48"/>
      <c r="O7" s="3"/>
      <c r="P7" s="3"/>
      <c r="Q7" s="3"/>
    </row>
    <row r="8" spans="1:17" ht="20.25" customHeight="1" thickTop="1" thickBot="1" x14ac:dyDescent="0.35">
      <c r="A8" s="8" t="s">
        <v>13</v>
      </c>
      <c r="B8" s="65" t="s">
        <v>20</v>
      </c>
      <c r="C8" s="65"/>
      <c r="D8" s="65"/>
      <c r="E8" s="35" t="s">
        <v>30</v>
      </c>
      <c r="F8" s="7">
        <v>26</v>
      </c>
      <c r="H8" s="16"/>
      <c r="I8" s="16"/>
      <c r="J8" s="63"/>
      <c r="K8" s="63"/>
      <c r="L8" s="63"/>
      <c r="M8" s="16"/>
      <c r="N8" s="48"/>
      <c r="O8" s="3"/>
      <c r="P8" s="3"/>
      <c r="Q8" s="3"/>
    </row>
    <row r="9" spans="1:17" ht="20.25" customHeight="1" thickTop="1" thickBot="1" x14ac:dyDescent="0.3">
      <c r="A9" s="8" t="s">
        <v>21</v>
      </c>
      <c r="B9" s="16"/>
      <c r="C9" s="16"/>
      <c r="D9" s="16"/>
      <c r="E9" s="16"/>
      <c r="F9" s="16"/>
      <c r="G9" s="16"/>
      <c r="H9" s="16"/>
      <c r="I9" s="16"/>
      <c r="J9" s="63"/>
      <c r="K9" s="63"/>
      <c r="L9" s="63"/>
      <c r="M9" s="16"/>
      <c r="N9" s="48"/>
      <c r="O9" s="3"/>
      <c r="P9" s="3"/>
      <c r="Q9" s="3"/>
    </row>
    <row r="10" spans="1:17" ht="20.25" customHeight="1" thickTop="1" thickBot="1" x14ac:dyDescent="0.35">
      <c r="A10" s="8" t="s">
        <v>22</v>
      </c>
      <c r="B10" s="65" t="s">
        <v>16</v>
      </c>
      <c r="C10" s="65"/>
      <c r="D10" s="65"/>
      <c r="E10" s="35" t="s">
        <v>6</v>
      </c>
      <c r="F10" s="7">
        <v>12</v>
      </c>
      <c r="H10" s="11"/>
      <c r="I10" s="16"/>
      <c r="J10" s="63"/>
      <c r="K10" s="63"/>
      <c r="L10" s="63"/>
      <c r="M10" s="16"/>
      <c r="N10" s="48"/>
      <c r="O10" s="3"/>
      <c r="P10" s="3"/>
      <c r="Q10" s="3"/>
    </row>
    <row r="11" spans="1:17" ht="20.25" customHeight="1" thickTop="1" thickBot="1" x14ac:dyDescent="0.3">
      <c r="A11" s="8" t="s">
        <v>23</v>
      </c>
      <c r="B11" s="16"/>
      <c r="C11" s="16"/>
      <c r="D11" s="16"/>
      <c r="E11" s="16"/>
      <c r="F11" s="16"/>
      <c r="H11" s="16"/>
      <c r="I11" s="16"/>
      <c r="J11" s="63"/>
      <c r="K11" s="63"/>
      <c r="L11" s="63"/>
      <c r="M11" s="16"/>
      <c r="N11" s="48"/>
      <c r="O11" s="3"/>
      <c r="P11" s="3"/>
      <c r="Q11" s="3"/>
    </row>
    <row r="12" spans="1:17" ht="20.25" customHeight="1" thickTop="1" thickBot="1" x14ac:dyDescent="0.35">
      <c r="A12" s="29" t="s">
        <v>28</v>
      </c>
      <c r="B12" s="59" t="s">
        <v>40</v>
      </c>
      <c r="C12" s="59"/>
      <c r="D12" s="59"/>
      <c r="E12" s="35" t="s">
        <v>7</v>
      </c>
      <c r="F12" s="7">
        <v>8</v>
      </c>
      <c r="H12" s="16"/>
      <c r="I12" s="16"/>
      <c r="J12" s="63"/>
      <c r="K12" s="63"/>
      <c r="L12" s="63"/>
      <c r="M12" s="16"/>
      <c r="N12" s="48"/>
      <c r="O12" s="49" t="s">
        <v>1</v>
      </c>
      <c r="P12" s="50"/>
      <c r="Q12" s="50"/>
    </row>
    <row r="13" spans="1:17" ht="20.25" customHeight="1" thickTop="1" x14ac:dyDescent="0.25">
      <c r="A13" s="38" t="s">
        <v>27</v>
      </c>
      <c r="B13" s="16"/>
      <c r="C13" s="16"/>
      <c r="D13" s="16"/>
      <c r="E13" s="16"/>
      <c r="F13" s="16"/>
      <c r="H13" s="16"/>
      <c r="I13" s="16"/>
      <c r="J13" s="16"/>
      <c r="K13" s="16"/>
      <c r="L13" s="16"/>
      <c r="M13" s="16"/>
      <c r="N13" s="48"/>
      <c r="O13" s="3"/>
      <c r="P13" s="3"/>
      <c r="Q13" s="3"/>
    </row>
    <row r="14" spans="1:17" ht="20.25" customHeight="1" x14ac:dyDescent="0.25">
      <c r="A14" s="8" t="s">
        <v>26</v>
      </c>
      <c r="B14" s="16"/>
      <c r="C14" s="16"/>
      <c r="D14" s="47" t="s">
        <v>11</v>
      </c>
      <c r="E14" s="47"/>
      <c r="F14" s="47"/>
      <c r="G14" s="47"/>
      <c r="H14" s="47"/>
      <c r="I14" s="47"/>
      <c r="J14" s="47"/>
      <c r="K14" s="16"/>
      <c r="L14" s="16"/>
      <c r="M14" s="16"/>
      <c r="N14" s="48"/>
      <c r="O14" s="3"/>
      <c r="P14" s="3"/>
      <c r="Q14" s="3"/>
    </row>
    <row r="15" spans="1:17" ht="20.25" customHeight="1" x14ac:dyDescent="0.25">
      <c r="A15" s="36" t="s">
        <v>32</v>
      </c>
      <c r="B15" s="16"/>
      <c r="C15" s="16"/>
      <c r="D15" s="47"/>
      <c r="E15" s="47"/>
      <c r="F15" s="47"/>
      <c r="G15" s="47"/>
      <c r="H15" s="47"/>
      <c r="I15" s="47"/>
      <c r="J15" s="47"/>
      <c r="K15" s="16"/>
      <c r="L15" s="16"/>
      <c r="M15" s="16"/>
      <c r="N15" s="48"/>
      <c r="O15" s="3"/>
      <c r="P15" s="3"/>
      <c r="Q15" s="3"/>
    </row>
    <row r="16" spans="1:17" ht="20.25" customHeight="1" x14ac:dyDescent="0.25">
      <c r="A16" s="60" t="s">
        <v>33</v>
      </c>
      <c r="B16" s="16"/>
      <c r="C16" s="16"/>
      <c r="D16" s="47"/>
      <c r="E16" s="47"/>
      <c r="F16" s="47"/>
      <c r="G16" s="47"/>
      <c r="H16" s="47"/>
      <c r="I16" s="47"/>
      <c r="J16" s="47"/>
      <c r="K16" s="16"/>
      <c r="L16" s="16"/>
      <c r="M16" s="16"/>
      <c r="N16" s="48"/>
      <c r="O16" s="3"/>
      <c r="P16" s="3"/>
      <c r="Q16" s="3"/>
    </row>
    <row r="17" spans="1:90" ht="20.25" customHeight="1" x14ac:dyDescent="0.25">
      <c r="A17" s="61"/>
      <c r="B17" s="16"/>
      <c r="C17" s="16"/>
      <c r="D17" s="47"/>
      <c r="E17" s="47"/>
      <c r="F17" s="47"/>
      <c r="G17" s="47"/>
      <c r="H17" s="47"/>
      <c r="I17" s="47"/>
      <c r="J17" s="47"/>
      <c r="K17" s="16"/>
      <c r="L17" s="16"/>
      <c r="M17" s="16"/>
      <c r="N17" s="48"/>
      <c r="O17" s="3"/>
      <c r="P17" s="3"/>
      <c r="Q17" s="3"/>
    </row>
    <row r="18" spans="1:90" ht="20.25" customHeight="1" x14ac:dyDescent="0.25">
      <c r="A18" s="6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8"/>
      <c r="O18" s="3"/>
      <c r="P18" s="3"/>
      <c r="Q18" s="3"/>
    </row>
    <row r="19" spans="1:90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9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9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9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9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9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9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9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9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9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9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9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90" s="3" customFormat="1" x14ac:dyDescent="0.25"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</row>
    <row r="32" spans="1:90" s="3" customFormat="1" x14ac:dyDescent="0.25"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</row>
    <row r="33" spans="18:90" s="3" customFormat="1" ht="16.5" customHeight="1" x14ac:dyDescent="0.25"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</row>
    <row r="34" spans="18:90" s="3" customFormat="1" x14ac:dyDescent="0.25"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</row>
    <row r="35" spans="18:90" s="3" customFormat="1" x14ac:dyDescent="0.25"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</row>
    <row r="36" spans="18:90" s="3" customFormat="1" x14ac:dyDescent="0.25"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</row>
    <row r="37" spans="18:90" s="3" customFormat="1" x14ac:dyDescent="0.25"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</row>
    <row r="38" spans="18:90" s="3" customFormat="1" x14ac:dyDescent="0.25"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</row>
    <row r="39" spans="18:90" s="3" customFormat="1" x14ac:dyDescent="0.25"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</row>
    <row r="40" spans="18:90" s="3" customFormat="1" x14ac:dyDescent="0.25"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</row>
    <row r="41" spans="18:90" s="3" customFormat="1" x14ac:dyDescent="0.25"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</row>
    <row r="42" spans="18:90" s="3" customFormat="1" x14ac:dyDescent="0.25"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</row>
    <row r="43" spans="18:90" s="3" customFormat="1" x14ac:dyDescent="0.25"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</row>
    <row r="44" spans="18:90" s="3" customFormat="1" x14ac:dyDescent="0.25"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</row>
    <row r="45" spans="18:90" s="3" customFormat="1" x14ac:dyDescent="0.25"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</row>
    <row r="46" spans="18:90" s="3" customFormat="1" x14ac:dyDescent="0.25"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</row>
    <row r="47" spans="18:90" s="3" customFormat="1" x14ac:dyDescent="0.25"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</row>
    <row r="48" spans="18:90" s="3" customFormat="1" x14ac:dyDescent="0.25"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</row>
    <row r="49" spans="18:90" s="3" customFormat="1" x14ac:dyDescent="0.25"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</row>
    <row r="50" spans="18:90" s="3" customFormat="1" x14ac:dyDescent="0.25"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</row>
    <row r="51" spans="18:90" s="3" customFormat="1" x14ac:dyDescent="0.25"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</row>
    <row r="52" spans="18:90" s="3" customFormat="1" x14ac:dyDescent="0.25"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</row>
    <row r="53" spans="18:90" s="3" customFormat="1" x14ac:dyDescent="0.25"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</row>
    <row r="54" spans="18:90" s="3" customFormat="1" x14ac:dyDescent="0.25"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</row>
    <row r="55" spans="18:90" s="3" customFormat="1" x14ac:dyDescent="0.25"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</row>
    <row r="56" spans="18:90" s="3" customFormat="1" x14ac:dyDescent="0.25"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</row>
    <row r="57" spans="18:90" s="3" customFormat="1" x14ac:dyDescent="0.25"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</row>
    <row r="58" spans="18:90" s="3" customFormat="1" x14ac:dyDescent="0.25"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</row>
    <row r="59" spans="18:90" s="3" customFormat="1" x14ac:dyDescent="0.25"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</row>
    <row r="60" spans="18:90" s="3" customFormat="1" x14ac:dyDescent="0.25"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</row>
    <row r="61" spans="18:90" s="3" customFormat="1" x14ac:dyDescent="0.25"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</row>
    <row r="62" spans="18:90" s="3" customFormat="1" x14ac:dyDescent="0.25"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</row>
    <row r="63" spans="18:90" s="3" customFormat="1" x14ac:dyDescent="0.25"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</row>
    <row r="64" spans="18:90" s="3" customFormat="1" x14ac:dyDescent="0.25"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</row>
    <row r="65" spans="18:90" s="3" customFormat="1" x14ac:dyDescent="0.25"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</row>
    <row r="66" spans="18:90" s="3" customFormat="1" x14ac:dyDescent="0.25"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</row>
    <row r="67" spans="18:90" s="3" customFormat="1" x14ac:dyDescent="0.25"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</row>
    <row r="68" spans="18:90" s="3" customFormat="1" x14ac:dyDescent="0.25"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</row>
    <row r="69" spans="18:90" s="3" customFormat="1" x14ac:dyDescent="0.25"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</row>
    <row r="70" spans="18:90" s="3" customFormat="1" x14ac:dyDescent="0.25"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</row>
    <row r="71" spans="18:90" s="3" customFormat="1" x14ac:dyDescent="0.25"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</row>
    <row r="72" spans="18:90" s="3" customFormat="1" x14ac:dyDescent="0.25"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</row>
    <row r="73" spans="18:90" s="3" customFormat="1" x14ac:dyDescent="0.25"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</row>
    <row r="74" spans="18:90" s="3" customFormat="1" x14ac:dyDescent="0.25"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</row>
    <row r="75" spans="18:90" s="3" customFormat="1" x14ac:dyDescent="0.25"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</row>
    <row r="76" spans="18:90" s="3" customFormat="1" x14ac:dyDescent="0.25"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</row>
    <row r="77" spans="18:90" s="3" customFormat="1" x14ac:dyDescent="0.25"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</row>
    <row r="78" spans="18:90" s="3" customFormat="1" x14ac:dyDescent="0.25"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</row>
    <row r="79" spans="18:90" s="3" customFormat="1" x14ac:dyDescent="0.25"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</row>
    <row r="80" spans="18:90" s="3" customFormat="1" x14ac:dyDescent="0.25"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</row>
    <row r="81" spans="18:90" s="3" customFormat="1" x14ac:dyDescent="0.25"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</row>
    <row r="82" spans="18:90" s="3" customFormat="1" x14ac:dyDescent="0.25"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</row>
    <row r="83" spans="18:90" s="3" customFormat="1" x14ac:dyDescent="0.25"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</row>
    <row r="84" spans="18:90" s="3" customFormat="1" x14ac:dyDescent="0.25"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</row>
    <row r="85" spans="18:90" s="3" customFormat="1" x14ac:dyDescent="0.25"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</row>
    <row r="86" spans="18:90" s="3" customFormat="1" x14ac:dyDescent="0.25"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</row>
    <row r="87" spans="18:90" s="3" customFormat="1" x14ac:dyDescent="0.25"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</row>
    <row r="88" spans="18:90" s="3" customFormat="1" x14ac:dyDescent="0.25"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</row>
    <row r="89" spans="18:90" s="3" customFormat="1" x14ac:dyDescent="0.25"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</row>
    <row r="90" spans="18:90" s="3" customFormat="1" x14ac:dyDescent="0.25"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</row>
    <row r="91" spans="18:90" s="3" customFormat="1" x14ac:dyDescent="0.25"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</row>
    <row r="92" spans="18:90" s="3" customFormat="1" x14ac:dyDescent="0.25"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</row>
    <row r="93" spans="18:90" s="3" customFormat="1" x14ac:dyDescent="0.25"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</row>
    <row r="94" spans="18:90" s="3" customFormat="1" x14ac:dyDescent="0.25"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</row>
    <row r="95" spans="18:90" s="3" customFormat="1" x14ac:dyDescent="0.25"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</row>
    <row r="96" spans="18:90" s="3" customFormat="1" x14ac:dyDescent="0.25"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</row>
    <row r="97" spans="18:90" s="3" customFormat="1" x14ac:dyDescent="0.25"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</row>
    <row r="98" spans="18:90" s="3" customFormat="1" x14ac:dyDescent="0.25"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</row>
    <row r="99" spans="18:90" s="3" customFormat="1" x14ac:dyDescent="0.25"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</row>
    <row r="100" spans="18:90" s="3" customFormat="1" x14ac:dyDescent="0.25"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</row>
    <row r="101" spans="18:90" s="3" customFormat="1" x14ac:dyDescent="0.25"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</row>
    <row r="102" spans="18:90" s="3" customFormat="1" x14ac:dyDescent="0.25"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</row>
    <row r="103" spans="18:90" s="3" customFormat="1" x14ac:dyDescent="0.25"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</row>
    <row r="104" spans="18:90" s="3" customFormat="1" x14ac:dyDescent="0.25"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</row>
    <row r="105" spans="18:90" s="3" customFormat="1" x14ac:dyDescent="0.25"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</row>
    <row r="106" spans="18:90" s="3" customFormat="1" x14ac:dyDescent="0.25"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</row>
    <row r="107" spans="18:90" s="3" customFormat="1" x14ac:dyDescent="0.25"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</row>
    <row r="108" spans="18:90" s="3" customFormat="1" x14ac:dyDescent="0.25"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</row>
    <row r="109" spans="18:90" s="3" customFormat="1" x14ac:dyDescent="0.25"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</row>
    <row r="110" spans="18:90" s="3" customFormat="1" x14ac:dyDescent="0.25"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</row>
    <row r="111" spans="18:90" s="3" customFormat="1" x14ac:dyDescent="0.25"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</row>
    <row r="112" spans="18:90" s="3" customFormat="1" x14ac:dyDescent="0.25"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</row>
    <row r="113" spans="18:90" s="3" customFormat="1" x14ac:dyDescent="0.25"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</row>
    <row r="114" spans="18:90" s="3" customFormat="1" x14ac:dyDescent="0.25"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</row>
    <row r="115" spans="18:90" s="3" customFormat="1" x14ac:dyDescent="0.25"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</row>
    <row r="116" spans="18:90" s="3" customFormat="1" x14ac:dyDescent="0.25"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</row>
    <row r="117" spans="18:90" s="3" customFormat="1" x14ac:dyDescent="0.25"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</row>
    <row r="118" spans="18:90" s="3" customFormat="1" x14ac:dyDescent="0.25"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</row>
    <row r="119" spans="18:90" s="3" customFormat="1" x14ac:dyDescent="0.25"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</row>
    <row r="120" spans="18:90" s="3" customFormat="1" x14ac:dyDescent="0.25"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</row>
    <row r="121" spans="18:90" s="3" customFormat="1" x14ac:dyDescent="0.25"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</row>
    <row r="122" spans="18:90" s="3" customFormat="1" x14ac:dyDescent="0.25"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</row>
    <row r="123" spans="18:90" s="3" customFormat="1" x14ac:dyDescent="0.25"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</row>
    <row r="124" spans="18:90" s="3" customFormat="1" x14ac:dyDescent="0.25"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</row>
    <row r="125" spans="18:90" s="3" customFormat="1" x14ac:dyDescent="0.25"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</row>
    <row r="126" spans="18:90" s="3" customFormat="1" x14ac:dyDescent="0.25"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</row>
    <row r="127" spans="18:90" s="3" customFormat="1" x14ac:dyDescent="0.25"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</row>
    <row r="128" spans="18:90" s="3" customFormat="1" x14ac:dyDescent="0.25"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</row>
    <row r="129" spans="18:90" s="3" customFormat="1" x14ac:dyDescent="0.25"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</row>
    <row r="130" spans="18:90" s="3" customFormat="1" x14ac:dyDescent="0.25"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</row>
    <row r="131" spans="18:90" s="3" customFormat="1" x14ac:dyDescent="0.25"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</row>
    <row r="132" spans="18:90" s="3" customFormat="1" x14ac:dyDescent="0.25"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</row>
    <row r="133" spans="18:90" s="3" customFormat="1" x14ac:dyDescent="0.25"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</row>
    <row r="134" spans="18:90" s="3" customFormat="1" x14ac:dyDescent="0.25"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</row>
    <row r="135" spans="18:90" s="3" customFormat="1" x14ac:dyDescent="0.25"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</row>
    <row r="136" spans="18:90" s="3" customFormat="1" x14ac:dyDescent="0.25"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</row>
    <row r="137" spans="18:90" s="3" customFormat="1" x14ac:dyDescent="0.25"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</row>
    <row r="138" spans="18:90" s="3" customFormat="1" x14ac:dyDescent="0.25"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</row>
    <row r="139" spans="18:90" s="3" customFormat="1" x14ac:dyDescent="0.25"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</row>
    <row r="140" spans="18:90" s="3" customFormat="1" x14ac:dyDescent="0.25"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</row>
    <row r="141" spans="18:90" s="3" customFormat="1" x14ac:dyDescent="0.25"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</row>
    <row r="142" spans="18:90" s="3" customFormat="1" x14ac:dyDescent="0.25"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</row>
    <row r="143" spans="18:90" s="3" customFormat="1" x14ac:dyDescent="0.25"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</row>
    <row r="144" spans="18:90" s="3" customFormat="1" x14ac:dyDescent="0.25"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</row>
    <row r="145" spans="18:90" s="3" customFormat="1" x14ac:dyDescent="0.25"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</row>
    <row r="146" spans="18:90" s="3" customFormat="1" x14ac:dyDescent="0.25"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</row>
    <row r="147" spans="18:90" s="3" customFormat="1" x14ac:dyDescent="0.25"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</row>
    <row r="148" spans="18:90" s="3" customFormat="1" x14ac:dyDescent="0.25"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</row>
    <row r="149" spans="18:90" s="3" customFormat="1" x14ac:dyDescent="0.25"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</row>
    <row r="150" spans="18:90" s="3" customFormat="1" x14ac:dyDescent="0.25"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</row>
    <row r="151" spans="18:90" s="3" customFormat="1" x14ac:dyDescent="0.25"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</row>
    <row r="152" spans="18:90" s="3" customFormat="1" x14ac:dyDescent="0.25"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</row>
    <row r="153" spans="18:90" s="3" customFormat="1" x14ac:dyDescent="0.25"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</row>
    <row r="154" spans="18:90" s="3" customFormat="1" x14ac:dyDescent="0.25"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</row>
    <row r="155" spans="18:90" s="3" customFormat="1" x14ac:dyDescent="0.25"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</row>
    <row r="156" spans="18:90" s="3" customFormat="1" x14ac:dyDescent="0.25"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</row>
    <row r="157" spans="18:90" s="3" customFormat="1" x14ac:dyDescent="0.25"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</row>
    <row r="158" spans="18:90" s="3" customFormat="1" x14ac:dyDescent="0.25"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</row>
    <row r="159" spans="18:90" s="3" customFormat="1" x14ac:dyDescent="0.25"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</row>
    <row r="160" spans="18:90" s="3" customFormat="1" x14ac:dyDescent="0.25"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</row>
    <row r="161" spans="18:90" s="3" customFormat="1" x14ac:dyDescent="0.25"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</row>
    <row r="162" spans="18:90" s="3" customFormat="1" x14ac:dyDescent="0.25"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</row>
    <row r="163" spans="18:90" s="3" customFormat="1" x14ac:dyDescent="0.25"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</row>
    <row r="164" spans="18:90" s="3" customFormat="1" x14ac:dyDescent="0.25"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</row>
    <row r="165" spans="18:90" s="3" customFormat="1" x14ac:dyDescent="0.25"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</row>
    <row r="166" spans="18:90" s="3" customFormat="1" x14ac:dyDescent="0.25"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</row>
    <row r="167" spans="18:90" s="3" customFormat="1" x14ac:dyDescent="0.25"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</row>
    <row r="168" spans="18:90" s="3" customFormat="1" x14ac:dyDescent="0.25"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</row>
    <row r="169" spans="18:90" s="3" customFormat="1" x14ac:dyDescent="0.25"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</row>
    <row r="170" spans="18:90" s="3" customFormat="1" x14ac:dyDescent="0.25"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</row>
    <row r="171" spans="18:90" s="3" customFormat="1" x14ac:dyDescent="0.25"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</row>
    <row r="172" spans="18:90" s="3" customFormat="1" x14ac:dyDescent="0.25"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</row>
    <row r="173" spans="18:90" s="3" customFormat="1" x14ac:dyDescent="0.25"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</row>
    <row r="174" spans="18:90" s="3" customFormat="1" x14ac:dyDescent="0.25"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</row>
    <row r="175" spans="18:90" s="3" customFormat="1" x14ac:dyDescent="0.25"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</row>
    <row r="176" spans="18:90" s="3" customFormat="1" x14ac:dyDescent="0.25"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</row>
    <row r="177" spans="18:90" s="3" customFormat="1" x14ac:dyDescent="0.25"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</row>
    <row r="178" spans="18:90" s="3" customFormat="1" x14ac:dyDescent="0.25"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</row>
    <row r="179" spans="18:90" s="3" customFormat="1" x14ac:dyDescent="0.25"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</row>
    <row r="180" spans="18:90" s="3" customFormat="1" x14ac:dyDescent="0.25"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</row>
    <row r="181" spans="18:90" s="3" customFormat="1" x14ac:dyDescent="0.25"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</row>
    <row r="182" spans="18:90" s="3" customFormat="1" x14ac:dyDescent="0.25"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</row>
    <row r="183" spans="18:90" s="3" customFormat="1" x14ac:dyDescent="0.25"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</row>
    <row r="184" spans="18:90" s="3" customFormat="1" x14ac:dyDescent="0.25"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</row>
    <row r="185" spans="18:90" s="3" customFormat="1" x14ac:dyDescent="0.25"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</row>
    <row r="186" spans="18:90" s="3" customFormat="1" x14ac:dyDescent="0.25"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</row>
    <row r="187" spans="18:90" s="3" customFormat="1" x14ac:dyDescent="0.25"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</row>
    <row r="188" spans="18:90" s="3" customFormat="1" x14ac:dyDescent="0.25"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</row>
    <row r="189" spans="18:90" s="3" customFormat="1" x14ac:dyDescent="0.25"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</row>
    <row r="190" spans="18:90" s="3" customFormat="1" x14ac:dyDescent="0.25"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</row>
    <row r="191" spans="18:90" s="3" customFormat="1" x14ac:dyDescent="0.25"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</row>
    <row r="192" spans="18:90" s="3" customFormat="1" x14ac:dyDescent="0.25"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</row>
    <row r="193" spans="18:90" s="3" customFormat="1" x14ac:dyDescent="0.25"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</row>
    <row r="194" spans="18:90" s="3" customFormat="1" x14ac:dyDescent="0.25"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</row>
    <row r="195" spans="18:90" s="3" customFormat="1" x14ac:dyDescent="0.25"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</row>
    <row r="196" spans="18:90" s="3" customFormat="1" x14ac:dyDescent="0.25"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</row>
    <row r="197" spans="18:90" s="3" customFormat="1" x14ac:dyDescent="0.25"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</row>
    <row r="198" spans="18:90" s="3" customFormat="1" x14ac:dyDescent="0.25"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</row>
    <row r="199" spans="18:90" s="3" customFormat="1" x14ac:dyDescent="0.25"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</row>
    <row r="200" spans="18:90" s="3" customFormat="1" x14ac:dyDescent="0.25"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</row>
    <row r="201" spans="18:90" s="3" customFormat="1" x14ac:dyDescent="0.25"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</row>
    <row r="202" spans="18:90" s="3" customFormat="1" x14ac:dyDescent="0.25"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</row>
    <row r="203" spans="18:90" s="3" customFormat="1" x14ac:dyDescent="0.25"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</row>
    <row r="204" spans="18:90" s="3" customFormat="1" x14ac:dyDescent="0.25"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</row>
    <row r="205" spans="18:90" s="3" customFormat="1" x14ac:dyDescent="0.25"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</row>
    <row r="206" spans="18:90" s="3" customFormat="1" x14ac:dyDescent="0.25"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</row>
    <row r="207" spans="18:90" s="3" customFormat="1" x14ac:dyDescent="0.25"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</row>
    <row r="208" spans="18:90" s="3" customFormat="1" x14ac:dyDescent="0.25"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</row>
    <row r="209" spans="18:90" s="3" customFormat="1" x14ac:dyDescent="0.25"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</row>
    <row r="210" spans="18:90" s="3" customFormat="1" x14ac:dyDescent="0.25"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</row>
    <row r="211" spans="18:90" s="3" customFormat="1" x14ac:dyDescent="0.25"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</row>
    <row r="212" spans="18:90" s="3" customFormat="1" x14ac:dyDescent="0.25"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</row>
    <row r="213" spans="18:90" s="3" customFormat="1" x14ac:dyDescent="0.25"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</row>
    <row r="214" spans="18:90" s="3" customFormat="1" x14ac:dyDescent="0.25"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</row>
    <row r="215" spans="18:90" s="3" customFormat="1" x14ac:dyDescent="0.25"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</row>
    <row r="216" spans="18:90" s="3" customFormat="1" x14ac:dyDescent="0.25"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</row>
    <row r="217" spans="18:90" s="3" customFormat="1" x14ac:dyDescent="0.25"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</row>
    <row r="218" spans="18:90" s="3" customFormat="1" x14ac:dyDescent="0.25"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</row>
    <row r="219" spans="18:90" s="3" customFormat="1" x14ac:dyDescent="0.25"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</row>
    <row r="220" spans="18:90" s="3" customFormat="1" x14ac:dyDescent="0.25"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</row>
    <row r="221" spans="18:90" s="3" customFormat="1" x14ac:dyDescent="0.25"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</row>
    <row r="222" spans="18:90" s="3" customFormat="1" x14ac:dyDescent="0.25"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</row>
    <row r="223" spans="18:90" s="3" customFormat="1" x14ac:dyDescent="0.25"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</row>
    <row r="224" spans="18:90" s="3" customFormat="1" x14ac:dyDescent="0.25"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</row>
    <row r="225" spans="18:90" s="3" customFormat="1" x14ac:dyDescent="0.25"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</row>
    <row r="226" spans="18:90" s="3" customFormat="1" x14ac:dyDescent="0.25"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</row>
    <row r="227" spans="18:90" s="3" customFormat="1" x14ac:dyDescent="0.25"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</row>
    <row r="228" spans="18:90" s="3" customFormat="1" x14ac:dyDescent="0.25"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</row>
    <row r="229" spans="18:90" s="3" customFormat="1" x14ac:dyDescent="0.25"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</row>
    <row r="230" spans="18:90" s="3" customFormat="1" x14ac:dyDescent="0.25"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</row>
    <row r="231" spans="18:90" s="3" customFormat="1" x14ac:dyDescent="0.25"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</row>
    <row r="232" spans="18:90" s="3" customFormat="1" x14ac:dyDescent="0.25"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</row>
    <row r="233" spans="18:90" s="3" customFormat="1" x14ac:dyDescent="0.25"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</row>
    <row r="234" spans="18:90" s="3" customFormat="1" x14ac:dyDescent="0.25"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</row>
    <row r="235" spans="18:90" s="3" customFormat="1" x14ac:dyDescent="0.25"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</row>
    <row r="236" spans="18:90" s="3" customFormat="1" x14ac:dyDescent="0.25"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</row>
    <row r="237" spans="18:90" s="3" customFormat="1" x14ac:dyDescent="0.25"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</row>
    <row r="238" spans="18:90" s="3" customFormat="1" x14ac:dyDescent="0.25"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</row>
    <row r="239" spans="18:90" s="3" customFormat="1" x14ac:dyDescent="0.25"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</row>
    <row r="240" spans="18:90" s="3" customFormat="1" x14ac:dyDescent="0.25"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</row>
    <row r="241" spans="18:90" s="3" customFormat="1" x14ac:dyDescent="0.25"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</row>
    <row r="242" spans="18:90" s="3" customFormat="1" x14ac:dyDescent="0.25"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</row>
    <row r="243" spans="18:90" s="3" customFormat="1" x14ac:dyDescent="0.25"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</row>
    <row r="244" spans="18:90" s="3" customFormat="1" x14ac:dyDescent="0.25"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</row>
    <row r="245" spans="18:90" s="3" customFormat="1" x14ac:dyDescent="0.25"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</row>
    <row r="246" spans="18:90" s="3" customFormat="1" x14ac:dyDescent="0.25"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</row>
    <row r="247" spans="18:90" s="3" customFormat="1" x14ac:dyDescent="0.25"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</row>
    <row r="248" spans="18:90" s="3" customFormat="1" x14ac:dyDescent="0.25"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</row>
    <row r="249" spans="18:90" s="3" customFormat="1" x14ac:dyDescent="0.25"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</row>
    <row r="250" spans="18:90" s="3" customFormat="1" x14ac:dyDescent="0.25"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</row>
    <row r="251" spans="18:90" s="3" customFormat="1" x14ac:dyDescent="0.25"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</row>
    <row r="252" spans="18:90" s="3" customFormat="1" x14ac:dyDescent="0.25"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</row>
    <row r="253" spans="18:90" s="3" customFormat="1" x14ac:dyDescent="0.25"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</row>
    <row r="254" spans="18:90" s="3" customFormat="1" x14ac:dyDescent="0.25"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</row>
    <row r="255" spans="18:90" s="3" customFormat="1" x14ac:dyDescent="0.25"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</row>
    <row r="256" spans="18:90" s="3" customFormat="1" x14ac:dyDescent="0.25"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</row>
    <row r="257" spans="18:90" s="3" customFormat="1" x14ac:dyDescent="0.25"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</row>
    <row r="258" spans="18:90" s="3" customFormat="1" x14ac:dyDescent="0.25"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</row>
    <row r="259" spans="18:90" s="3" customFormat="1" x14ac:dyDescent="0.25"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</row>
    <row r="260" spans="18:90" s="3" customFormat="1" x14ac:dyDescent="0.25"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</row>
    <row r="261" spans="18:90" s="3" customFormat="1" x14ac:dyDescent="0.25"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</row>
    <row r="262" spans="18:90" s="3" customFormat="1" x14ac:dyDescent="0.25"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</row>
    <row r="263" spans="18:90" s="3" customFormat="1" x14ac:dyDescent="0.25"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</row>
    <row r="264" spans="18:90" s="3" customFormat="1" x14ac:dyDescent="0.25"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</row>
    <row r="265" spans="18:90" s="3" customFormat="1" x14ac:dyDescent="0.25"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</row>
  </sheetData>
  <sheetProtection algorithmName="SHA-512" hashValue="d4l20Z/EtaNWGIiVKGKZyVqkhiEmD+EuCvOGky1QUKmggrQylw3Z/4LeBadFZ5F548m8ouU50vqnDWdEIt7PSQ==" saltValue="QRcOITnDCGudEVl9xj9VkQ==" spinCount="100000" sheet="1" objects="1" scenarios="1"/>
  <mergeCells count="13">
    <mergeCell ref="A1:A4"/>
    <mergeCell ref="D14:J17"/>
    <mergeCell ref="A16:A19"/>
    <mergeCell ref="O12:Q12"/>
    <mergeCell ref="B19:M19"/>
    <mergeCell ref="N1:N19"/>
    <mergeCell ref="B4:H4"/>
    <mergeCell ref="J5:L5"/>
    <mergeCell ref="B6:D6"/>
    <mergeCell ref="J6:L12"/>
    <mergeCell ref="B8:D8"/>
    <mergeCell ref="B10:D10"/>
    <mergeCell ref="B12:D12"/>
  </mergeCells>
  <hyperlinks>
    <hyperlink ref="O12" r:id="rId1"/>
    <hyperlink ref="B19:M19" r:id="rId2" display="mi clase digital"/>
    <hyperlink ref="B19" r:id="rId3" display="http://www.paidagogos.co/plataforma_paidagogos.htm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BV125"/>
  <sheetViews>
    <sheetView workbookViewId="0">
      <selection activeCell="A14" sqref="A14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" customWidth="1"/>
    <col min="7" max="7" width="2" hidden="1" customWidth="1"/>
    <col min="8" max="8" width="6.42578125" customWidth="1"/>
    <col min="9" max="9" width="3.28515625" customWidth="1"/>
    <col min="13" max="14" width="5.7109375" customWidth="1"/>
    <col min="18" max="74" width="11.42578125" style="3"/>
  </cols>
  <sheetData>
    <row r="1" spans="1:18" ht="15" customHeight="1" x14ac:dyDescent="0.25">
      <c r="A1" s="46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48" t="s">
        <v>37</v>
      </c>
      <c r="O1" s="3"/>
      <c r="P1" s="3"/>
      <c r="Q1" s="3"/>
    </row>
    <row r="2" spans="1:18" ht="15" customHeight="1" x14ac:dyDescent="0.25">
      <c r="A2" s="46"/>
      <c r="B2" s="15"/>
      <c r="C2" s="15"/>
      <c r="D2" s="15"/>
      <c r="E2" s="15"/>
      <c r="F2" s="15"/>
      <c r="G2" s="15"/>
      <c r="H2" s="15"/>
      <c r="I2" s="15"/>
      <c r="J2" s="28"/>
      <c r="K2" s="15"/>
      <c r="L2" s="15"/>
      <c r="M2" s="15"/>
      <c r="N2" s="48"/>
      <c r="O2" s="3"/>
      <c r="P2" s="3"/>
      <c r="Q2" s="3"/>
    </row>
    <row r="3" spans="1:18" ht="15" customHeight="1" x14ac:dyDescent="0.25">
      <c r="A3" s="4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48"/>
      <c r="O3" s="3"/>
      <c r="P3" s="3"/>
      <c r="Q3" s="3"/>
    </row>
    <row r="4" spans="1:18" ht="18.75" x14ac:dyDescent="0.3">
      <c r="A4" s="46"/>
      <c r="B4" s="52" t="s">
        <v>29</v>
      </c>
      <c r="C4" s="52"/>
      <c r="D4" s="52"/>
      <c r="E4" s="52"/>
      <c r="F4" s="52"/>
      <c r="G4" s="52"/>
      <c r="H4" s="52"/>
      <c r="I4" s="15"/>
      <c r="J4" s="15"/>
      <c r="K4" s="15"/>
      <c r="L4" s="15"/>
      <c r="M4" s="15"/>
      <c r="N4" s="48"/>
      <c r="O4" s="3"/>
      <c r="P4" s="3"/>
      <c r="Q4" s="3"/>
    </row>
    <row r="5" spans="1:18" ht="18.75" x14ac:dyDescent="0.3">
      <c r="A5" s="5"/>
      <c r="B5" s="15"/>
      <c r="C5" s="15"/>
      <c r="D5" s="15"/>
      <c r="E5" s="15"/>
      <c r="F5" s="15"/>
      <c r="G5" s="15"/>
      <c r="H5" s="15"/>
      <c r="I5" s="15"/>
      <c r="J5" s="55" t="s">
        <v>3</v>
      </c>
      <c r="K5" s="55"/>
      <c r="L5" s="55"/>
      <c r="M5" s="15"/>
      <c r="N5" s="48"/>
      <c r="O5" s="3"/>
      <c r="P5" s="3"/>
      <c r="Q5" s="3"/>
    </row>
    <row r="6" spans="1:18" ht="45" customHeight="1" x14ac:dyDescent="0.25">
      <c r="A6" s="37"/>
      <c r="B6" s="64"/>
      <c r="C6" s="64"/>
      <c r="D6" s="64"/>
      <c r="E6" s="1"/>
      <c r="F6" s="42">
        <f>F10-(F8*F12)</f>
        <v>25</v>
      </c>
      <c r="G6" s="21"/>
      <c r="H6" s="27" t="s">
        <v>2</v>
      </c>
      <c r="I6" s="15"/>
      <c r="J6" s="67"/>
      <c r="K6" s="68"/>
      <c r="L6" s="68"/>
      <c r="M6" s="15"/>
      <c r="N6" s="48"/>
      <c r="O6" s="3"/>
      <c r="P6" s="3"/>
      <c r="Q6" s="3"/>
    </row>
    <row r="7" spans="1:18" ht="20.25" customHeight="1" thickBot="1" x14ac:dyDescent="0.3">
      <c r="A7" s="8" t="s">
        <v>8</v>
      </c>
      <c r="B7" s="15"/>
      <c r="C7" s="15"/>
      <c r="D7" s="15"/>
      <c r="E7" s="15"/>
      <c r="F7" s="15"/>
      <c r="G7" s="15"/>
      <c r="H7" s="15"/>
      <c r="I7" s="15"/>
      <c r="J7" s="68"/>
      <c r="K7" s="68"/>
      <c r="L7" s="68"/>
      <c r="M7" s="15"/>
      <c r="N7" s="48"/>
      <c r="O7" s="3"/>
      <c r="P7" s="3"/>
      <c r="Q7" s="3"/>
    </row>
    <row r="8" spans="1:18" ht="20.25" customHeight="1" thickTop="1" thickBot="1" x14ac:dyDescent="0.35">
      <c r="A8" s="8" t="s">
        <v>13</v>
      </c>
      <c r="B8" s="58"/>
      <c r="C8" s="58"/>
      <c r="D8" s="58"/>
      <c r="E8" s="18" t="s">
        <v>5</v>
      </c>
      <c r="F8" s="7">
        <v>2</v>
      </c>
      <c r="H8" s="12"/>
      <c r="I8" s="15"/>
      <c r="J8" s="68"/>
      <c r="K8" s="68"/>
      <c r="L8" s="68"/>
      <c r="M8" s="15"/>
      <c r="N8" s="48"/>
      <c r="O8" s="3"/>
      <c r="P8" s="3"/>
      <c r="Q8" s="3"/>
    </row>
    <row r="9" spans="1:18" ht="20.25" customHeight="1" thickTop="1" thickBot="1" x14ac:dyDescent="0.3">
      <c r="A9" s="8" t="s">
        <v>21</v>
      </c>
      <c r="B9" s="15"/>
      <c r="C9" s="15"/>
      <c r="D9" s="15"/>
      <c r="E9" s="15"/>
      <c r="F9" s="15"/>
      <c r="G9" s="15"/>
      <c r="H9" s="15"/>
      <c r="I9" s="15"/>
      <c r="J9" s="68"/>
      <c r="K9" s="68"/>
      <c r="L9" s="68"/>
      <c r="M9" s="15"/>
      <c r="N9" s="48"/>
      <c r="O9" s="3"/>
      <c r="P9" s="3"/>
      <c r="Q9" s="3"/>
    </row>
    <row r="10" spans="1:18" ht="20.25" customHeight="1" thickTop="1" thickBot="1" x14ac:dyDescent="0.35">
      <c r="A10" s="8" t="s">
        <v>22</v>
      </c>
      <c r="B10" s="65" t="s">
        <v>20</v>
      </c>
      <c r="C10" s="65"/>
      <c r="D10" s="65"/>
      <c r="E10" s="19" t="s">
        <v>30</v>
      </c>
      <c r="F10" s="7">
        <v>45</v>
      </c>
      <c r="H10" s="11"/>
      <c r="I10" s="15"/>
      <c r="J10" s="68"/>
      <c r="K10" s="68"/>
      <c r="L10" s="68"/>
      <c r="M10" s="15"/>
      <c r="N10" s="48"/>
      <c r="O10" s="3"/>
      <c r="P10" s="3"/>
      <c r="Q10" s="3"/>
    </row>
    <row r="11" spans="1:18" ht="20.25" customHeight="1" thickTop="1" thickBot="1" x14ac:dyDescent="0.3">
      <c r="A11" s="8" t="s">
        <v>23</v>
      </c>
      <c r="B11" s="15"/>
      <c r="C11" s="15"/>
      <c r="D11" s="15"/>
      <c r="E11" s="15"/>
      <c r="F11" s="15"/>
      <c r="G11" s="15"/>
      <c r="H11" s="15"/>
      <c r="I11" s="15"/>
      <c r="J11" s="68"/>
      <c r="K11" s="68"/>
      <c r="L11" s="68"/>
      <c r="M11" s="15"/>
      <c r="N11" s="48"/>
      <c r="O11" s="3"/>
      <c r="P11" s="3"/>
      <c r="Q11" s="3"/>
    </row>
    <row r="12" spans="1:18" ht="20.25" customHeight="1" thickTop="1" thickBot="1" x14ac:dyDescent="0.35">
      <c r="A12" s="8" t="s">
        <v>28</v>
      </c>
      <c r="B12" s="59" t="s">
        <v>40</v>
      </c>
      <c r="C12" s="59"/>
      <c r="D12" s="59"/>
      <c r="E12" s="19" t="s">
        <v>7</v>
      </c>
      <c r="F12" s="7">
        <v>10</v>
      </c>
      <c r="H12" s="15"/>
      <c r="I12" s="15"/>
      <c r="J12" s="68"/>
      <c r="K12" s="68"/>
      <c r="L12" s="68"/>
      <c r="M12" s="15"/>
      <c r="N12" s="48"/>
      <c r="O12" s="49" t="s">
        <v>1</v>
      </c>
      <c r="P12" s="50"/>
      <c r="Q12" s="50"/>
    </row>
    <row r="13" spans="1:18" ht="20.25" customHeight="1" thickTop="1" x14ac:dyDescent="0.25">
      <c r="A13" s="29" t="s">
        <v>27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8"/>
      <c r="O13" s="3"/>
      <c r="P13" s="3"/>
      <c r="Q13" s="3"/>
    </row>
    <row r="14" spans="1:18" ht="20.25" customHeight="1" x14ac:dyDescent="0.25">
      <c r="A14" s="38" t="s">
        <v>26</v>
      </c>
      <c r="B14" s="15"/>
      <c r="C14" s="15"/>
      <c r="D14" s="47" t="s">
        <v>11</v>
      </c>
      <c r="E14" s="47"/>
      <c r="F14" s="47"/>
      <c r="G14" s="47"/>
      <c r="H14" s="47"/>
      <c r="I14" s="47"/>
      <c r="J14" s="47"/>
      <c r="K14" s="15"/>
      <c r="L14" s="15"/>
      <c r="M14" s="15"/>
      <c r="N14" s="48"/>
      <c r="O14" s="3"/>
      <c r="P14" s="3"/>
      <c r="Q14" s="3"/>
      <c r="R14" s="33"/>
    </row>
    <row r="15" spans="1:18" ht="20.25" customHeight="1" x14ac:dyDescent="0.25">
      <c r="A15" s="36" t="s">
        <v>32</v>
      </c>
      <c r="B15" s="15"/>
      <c r="C15" s="15"/>
      <c r="D15" s="47"/>
      <c r="E15" s="47"/>
      <c r="F15" s="47"/>
      <c r="G15" s="47"/>
      <c r="H15" s="47"/>
      <c r="I15" s="47"/>
      <c r="J15" s="47"/>
      <c r="K15" s="15"/>
      <c r="L15" s="15"/>
      <c r="M15" s="15"/>
      <c r="N15" s="48"/>
      <c r="O15" s="3"/>
      <c r="P15" s="3"/>
      <c r="Q15" s="3"/>
    </row>
    <row r="16" spans="1:18" ht="20.25" customHeight="1" x14ac:dyDescent="0.25">
      <c r="A16" s="60" t="s">
        <v>33</v>
      </c>
      <c r="B16" s="15"/>
      <c r="C16" s="15"/>
      <c r="D16" s="47"/>
      <c r="E16" s="47"/>
      <c r="F16" s="47"/>
      <c r="G16" s="47"/>
      <c r="H16" s="47"/>
      <c r="I16" s="47"/>
      <c r="J16" s="47"/>
      <c r="K16" s="15"/>
      <c r="L16" s="15"/>
      <c r="M16" s="15"/>
      <c r="N16" s="48"/>
      <c r="O16" s="3"/>
      <c r="P16" s="3"/>
      <c r="Q16" s="3"/>
    </row>
    <row r="17" spans="1:17" ht="20.25" customHeight="1" x14ac:dyDescent="0.25">
      <c r="A17" s="61"/>
      <c r="B17" s="15"/>
      <c r="C17" s="15"/>
      <c r="D17" s="47"/>
      <c r="E17" s="47"/>
      <c r="F17" s="47"/>
      <c r="G17" s="47"/>
      <c r="H17" s="47"/>
      <c r="I17" s="47"/>
      <c r="J17" s="47"/>
      <c r="K17" s="15"/>
      <c r="L17" s="15"/>
      <c r="M17" s="15"/>
      <c r="N17" s="48"/>
      <c r="O17" s="3"/>
      <c r="P17" s="3"/>
      <c r="Q17" s="3"/>
    </row>
    <row r="18" spans="1:17" ht="20.25" customHeight="1" x14ac:dyDescent="0.25">
      <c r="A18" s="6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</sheetData>
  <sheetProtection algorithmName="SHA-512" hashValue="0LmUVY7Z4XPxmf+fxnRkelNay9tG4TyLb/gu/b4tFv7oT+hTsdMFvKaOGtFL1z+mE56a9MGCdtS3EsdcACOUBw==" saltValue="2P8r4aSUi2UdqJhx+Va9ww==" spinCount="100000" sheet="1" objects="1" scenarios="1"/>
  <mergeCells count="13">
    <mergeCell ref="A1:A4"/>
    <mergeCell ref="D14:J17"/>
    <mergeCell ref="A16:A19"/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</mergeCells>
  <hyperlinks>
    <hyperlink ref="O12" r:id="rId1"/>
    <hyperlink ref="B19:M19" r:id="rId2" display="mi clase digital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</hyperlinks>
  <pageMargins left="0.7" right="0.7" top="0.75" bottom="0.75" header="0.3" footer="0.3"/>
  <pageSetup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CV157"/>
  <sheetViews>
    <sheetView workbookViewId="0">
      <selection activeCell="A8" sqref="A8"/>
    </sheetView>
  </sheetViews>
  <sheetFormatPr baseColWidth="10" defaultRowHeight="15" x14ac:dyDescent="0.25"/>
  <cols>
    <col min="1" max="1" width="34.28515625" customWidth="1"/>
    <col min="5" max="5" width="6.42578125" customWidth="1"/>
    <col min="6" max="6" width="17.140625" customWidth="1"/>
    <col min="7" max="7" width="5.140625" hidden="1" customWidth="1"/>
    <col min="8" max="8" width="6.42578125" customWidth="1"/>
    <col min="9" max="9" width="3.28515625" customWidth="1"/>
    <col min="13" max="14" width="5.7109375" customWidth="1"/>
    <col min="18" max="100" width="11.42578125" style="3"/>
  </cols>
  <sheetData>
    <row r="1" spans="1:17" x14ac:dyDescent="0.25">
      <c r="A1" s="46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8" t="s">
        <v>38</v>
      </c>
      <c r="O1" s="3"/>
      <c r="P1" s="3"/>
      <c r="Q1" s="3"/>
    </row>
    <row r="2" spans="1:17" x14ac:dyDescent="0.25">
      <c r="A2" s="46"/>
      <c r="B2" s="9"/>
      <c r="C2" s="9"/>
      <c r="D2" s="9"/>
      <c r="E2" s="9"/>
      <c r="F2" s="9"/>
      <c r="G2" s="9"/>
      <c r="H2" s="9"/>
      <c r="I2" s="9"/>
      <c r="J2" s="73"/>
      <c r="K2" s="73"/>
      <c r="L2" s="73"/>
      <c r="M2" s="9"/>
      <c r="N2" s="48"/>
      <c r="O2" s="3"/>
      <c r="P2" s="3"/>
      <c r="Q2" s="3"/>
    </row>
    <row r="3" spans="1:17" x14ac:dyDescent="0.25">
      <c r="A3" s="46"/>
      <c r="B3" s="9"/>
      <c r="C3" s="9"/>
      <c r="D3" s="9"/>
      <c r="E3" s="9"/>
      <c r="F3" s="9"/>
      <c r="G3" s="9"/>
      <c r="H3" s="9"/>
      <c r="I3" s="9"/>
      <c r="J3" s="73"/>
      <c r="K3" s="73"/>
      <c r="L3" s="73"/>
      <c r="M3" s="9"/>
      <c r="N3" s="48"/>
      <c r="O3" s="3"/>
      <c r="P3" s="3"/>
      <c r="Q3" s="3"/>
    </row>
    <row r="4" spans="1:17" ht="18.75" x14ac:dyDescent="0.3">
      <c r="A4" s="46"/>
      <c r="B4" s="52" t="s">
        <v>35</v>
      </c>
      <c r="C4" s="52"/>
      <c r="D4" s="52"/>
      <c r="E4" s="52"/>
      <c r="F4" s="52"/>
      <c r="G4" s="52"/>
      <c r="H4" s="52"/>
      <c r="I4" s="9"/>
      <c r="J4" s="9"/>
      <c r="K4" s="9"/>
      <c r="L4" s="9"/>
      <c r="M4" s="9"/>
      <c r="N4" s="48"/>
      <c r="O4" s="3"/>
      <c r="P4" s="3"/>
      <c r="Q4" s="3"/>
    </row>
    <row r="5" spans="1:17" ht="18.75" x14ac:dyDescent="0.3">
      <c r="A5" s="5"/>
      <c r="B5" s="9"/>
      <c r="C5" s="9"/>
      <c r="D5" s="9"/>
      <c r="E5" s="9"/>
      <c r="F5" s="9"/>
      <c r="G5" s="9"/>
      <c r="H5" s="9"/>
      <c r="I5" s="9"/>
      <c r="J5" s="55" t="s">
        <v>3</v>
      </c>
      <c r="K5" s="55"/>
      <c r="L5" s="55"/>
      <c r="M5" s="9"/>
      <c r="N5" s="48"/>
      <c r="O5" s="3"/>
      <c r="P5" s="3"/>
      <c r="Q5" s="3"/>
    </row>
    <row r="6" spans="1:17" ht="45" customHeight="1" x14ac:dyDescent="0.25">
      <c r="A6" s="37"/>
      <c r="B6" s="64"/>
      <c r="C6" s="64"/>
      <c r="D6" s="64"/>
      <c r="E6" s="1"/>
      <c r="F6" s="43">
        <f>F10 + (F8*F12)</f>
        <v>182</v>
      </c>
      <c r="G6" s="13"/>
      <c r="H6" s="14" t="s">
        <v>2</v>
      </c>
      <c r="I6" s="9"/>
      <c r="J6" s="67"/>
      <c r="K6" s="68"/>
      <c r="L6" s="68"/>
      <c r="M6" s="9"/>
      <c r="N6" s="48"/>
      <c r="O6" s="3"/>
      <c r="P6" s="3"/>
      <c r="Q6" s="3"/>
    </row>
    <row r="7" spans="1:17" ht="20.25" customHeight="1" thickBot="1" x14ac:dyDescent="0.3">
      <c r="A7" s="8" t="s">
        <v>8</v>
      </c>
      <c r="B7" s="9"/>
      <c r="C7" s="9"/>
      <c r="D7" s="9"/>
      <c r="E7" s="9"/>
      <c r="F7" s="9"/>
      <c r="G7" s="9"/>
      <c r="H7" s="9"/>
      <c r="I7" s="9"/>
      <c r="J7" s="68"/>
      <c r="K7" s="68"/>
      <c r="L7" s="68"/>
      <c r="M7" s="9"/>
      <c r="N7" s="48"/>
      <c r="O7" s="3"/>
      <c r="P7" s="3"/>
      <c r="Q7" s="3"/>
    </row>
    <row r="8" spans="1:17" ht="20.25" customHeight="1" thickTop="1" thickBot="1" x14ac:dyDescent="0.35">
      <c r="A8" s="8" t="s">
        <v>13</v>
      </c>
      <c r="B8" s="58"/>
      <c r="C8" s="58"/>
      <c r="D8" s="58"/>
      <c r="E8" s="18" t="s">
        <v>5</v>
      </c>
      <c r="F8" s="7">
        <v>3</v>
      </c>
      <c r="H8" s="12"/>
      <c r="I8" s="9"/>
      <c r="J8" s="68"/>
      <c r="K8" s="68"/>
      <c r="L8" s="68"/>
      <c r="M8" s="9"/>
      <c r="N8" s="48"/>
      <c r="O8" s="3"/>
      <c r="P8" s="3"/>
      <c r="Q8" s="3"/>
    </row>
    <row r="9" spans="1:17" ht="20.25" customHeight="1" thickTop="1" thickBot="1" x14ac:dyDescent="0.3">
      <c r="A9" s="8" t="s">
        <v>21</v>
      </c>
      <c r="B9" s="9"/>
      <c r="C9" s="9"/>
      <c r="D9" s="9"/>
      <c r="E9" s="17"/>
      <c r="F9" s="9"/>
      <c r="G9" s="9"/>
      <c r="H9" s="9"/>
      <c r="I9" s="9"/>
      <c r="J9" s="68"/>
      <c r="K9" s="68"/>
      <c r="L9" s="68"/>
      <c r="M9" s="9"/>
      <c r="N9" s="48"/>
      <c r="O9" s="3"/>
      <c r="P9" s="3"/>
      <c r="Q9" s="3"/>
    </row>
    <row r="10" spans="1:17" ht="20.25" customHeight="1" thickTop="1" thickBot="1" x14ac:dyDescent="0.35">
      <c r="A10" s="8" t="s">
        <v>22</v>
      </c>
      <c r="B10" s="65" t="s">
        <v>16</v>
      </c>
      <c r="C10" s="65"/>
      <c r="D10" s="65"/>
      <c r="E10" s="19" t="s">
        <v>6</v>
      </c>
      <c r="F10" s="7">
        <v>2</v>
      </c>
      <c r="H10" s="12"/>
      <c r="I10" s="9"/>
      <c r="J10" s="68"/>
      <c r="K10" s="68"/>
      <c r="L10" s="68"/>
      <c r="M10" s="9"/>
      <c r="N10" s="48"/>
      <c r="O10" s="3"/>
      <c r="P10" s="3"/>
      <c r="Q10" s="3"/>
    </row>
    <row r="11" spans="1:17" ht="20.25" customHeight="1" thickTop="1" thickBot="1" x14ac:dyDescent="0.3">
      <c r="A11" s="8" t="s">
        <v>23</v>
      </c>
      <c r="B11" s="9"/>
      <c r="C11" s="9"/>
      <c r="D11" s="9"/>
      <c r="E11" s="17"/>
      <c r="F11" s="9"/>
      <c r="G11" s="9"/>
      <c r="H11" s="9"/>
      <c r="I11" s="9"/>
      <c r="J11" s="68"/>
      <c r="K11" s="68"/>
      <c r="L11" s="68"/>
      <c r="M11" s="9"/>
      <c r="N11" s="48"/>
      <c r="O11" s="3"/>
      <c r="P11" s="3"/>
      <c r="Q11" s="3"/>
    </row>
    <row r="12" spans="1:17" ht="20.25" customHeight="1" thickTop="1" thickBot="1" x14ac:dyDescent="0.35">
      <c r="A12" s="8" t="s">
        <v>28</v>
      </c>
      <c r="B12" s="59" t="s">
        <v>40</v>
      </c>
      <c r="C12" s="59"/>
      <c r="D12" s="59"/>
      <c r="E12" s="19" t="s">
        <v>7</v>
      </c>
      <c r="F12" s="7">
        <v>60</v>
      </c>
      <c r="H12" s="9"/>
      <c r="I12" s="9"/>
      <c r="J12" s="68"/>
      <c r="K12" s="68"/>
      <c r="L12" s="68"/>
      <c r="M12" s="9"/>
      <c r="N12" s="48"/>
      <c r="O12" s="49" t="s">
        <v>1</v>
      </c>
      <c r="P12" s="50"/>
      <c r="Q12" s="50"/>
    </row>
    <row r="13" spans="1:17" ht="20.25" customHeight="1" thickTop="1" x14ac:dyDescent="0.25">
      <c r="A13" s="8" t="s">
        <v>27</v>
      </c>
      <c r="B13" s="3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8"/>
      <c r="O13" s="3"/>
      <c r="P13" s="3"/>
      <c r="Q13" s="3"/>
    </row>
    <row r="14" spans="1:17" ht="20.25" customHeight="1" x14ac:dyDescent="0.25">
      <c r="A14" s="29" t="s">
        <v>26</v>
      </c>
      <c r="B14" s="15"/>
      <c r="C14" s="15"/>
      <c r="D14" s="47" t="s">
        <v>11</v>
      </c>
      <c r="E14" s="47"/>
      <c r="F14" s="47"/>
      <c r="G14" s="47"/>
      <c r="H14" s="47"/>
      <c r="I14" s="47"/>
      <c r="J14" s="47"/>
      <c r="K14" s="17"/>
      <c r="L14" s="17"/>
      <c r="M14" s="15"/>
      <c r="N14" s="48"/>
      <c r="O14" s="3"/>
      <c r="P14" s="3"/>
      <c r="Q14" s="3"/>
    </row>
    <row r="15" spans="1:17" ht="20.25" customHeight="1" x14ac:dyDescent="0.25">
      <c r="A15" s="36" t="s">
        <v>32</v>
      </c>
      <c r="B15" s="15"/>
      <c r="C15" s="15"/>
      <c r="D15" s="47"/>
      <c r="E15" s="47"/>
      <c r="F15" s="47"/>
      <c r="G15" s="47"/>
      <c r="H15" s="47"/>
      <c r="I15" s="47"/>
      <c r="J15" s="47"/>
      <c r="K15" s="17"/>
      <c r="L15" s="17"/>
      <c r="M15" s="15"/>
      <c r="N15" s="48"/>
      <c r="O15" s="3"/>
      <c r="P15" s="3"/>
      <c r="Q15" s="3"/>
    </row>
    <row r="16" spans="1:17" ht="20.25" customHeight="1" x14ac:dyDescent="0.25">
      <c r="A16" s="60" t="s">
        <v>33</v>
      </c>
      <c r="B16" s="9"/>
      <c r="C16" s="9"/>
      <c r="D16" s="47"/>
      <c r="E16" s="47"/>
      <c r="F16" s="47"/>
      <c r="G16" s="47"/>
      <c r="H16" s="47"/>
      <c r="I16" s="47"/>
      <c r="J16" s="47"/>
      <c r="K16" s="17"/>
      <c r="L16" s="17"/>
      <c r="M16" s="9"/>
      <c r="N16" s="48"/>
      <c r="O16" s="3"/>
      <c r="P16" s="3"/>
      <c r="Q16" s="3"/>
    </row>
    <row r="17" spans="1:17" ht="20.25" customHeight="1" x14ac:dyDescent="0.25">
      <c r="A17" s="61"/>
      <c r="B17" s="9"/>
      <c r="C17" s="9"/>
      <c r="D17" s="47"/>
      <c r="E17" s="47"/>
      <c r="F17" s="47"/>
      <c r="G17" s="47"/>
      <c r="H17" s="47"/>
      <c r="I17" s="47"/>
      <c r="J17" s="47"/>
      <c r="K17" s="17"/>
      <c r="L17" s="17"/>
      <c r="M17" s="9"/>
      <c r="N17" s="48"/>
      <c r="O17" s="3"/>
      <c r="P17" s="3"/>
      <c r="Q17" s="3"/>
    </row>
    <row r="18" spans="1:17" ht="20.25" customHeight="1" x14ac:dyDescent="0.25">
      <c r="A18" s="6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8"/>
      <c r="O18" s="3"/>
      <c r="P18" s="3"/>
      <c r="Q18" s="3"/>
    </row>
    <row r="19" spans="1:17" ht="20.25" customHeight="1" x14ac:dyDescent="0.25">
      <c r="A19" s="61"/>
      <c r="B19" s="51" t="s">
        <v>34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8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</sheetData>
  <sheetProtection algorithmName="SHA-512" hashValue="kNio5ILU6uthw+4mfhWjakYASvhQABNE7uBA7+CgfQ/NaAEbrFRi0gS3k+dVnl61flAD/zLFpc/jOxw4MVaYuA==" saltValue="l3O1Xu6/BPMxBFoNNDAm6w==" spinCount="100000" sheet="1" objects="1" scenarios="1"/>
  <mergeCells count="14">
    <mergeCell ref="A1:A4"/>
    <mergeCell ref="A16:A19"/>
    <mergeCell ref="D14:J17"/>
    <mergeCell ref="N1:N19"/>
    <mergeCell ref="O12:Q12"/>
    <mergeCell ref="B19:M19"/>
    <mergeCell ref="B4:H4"/>
    <mergeCell ref="J5:L5"/>
    <mergeCell ref="B6:D6"/>
    <mergeCell ref="J6:L12"/>
    <mergeCell ref="B8:D8"/>
    <mergeCell ref="B10:D10"/>
    <mergeCell ref="B12:D12"/>
    <mergeCell ref="J2:L3"/>
  </mergeCells>
  <hyperlinks>
    <hyperlink ref="O12" r:id="rId1"/>
    <hyperlink ref="A7" location="' posicion X(t)'!A1" display="Posición en un instante t"/>
    <hyperlink ref="A11" location="aceleracion!A1" display="aceleracion"/>
    <hyperlink ref="A9" location="'Velocidad final'!A1" display="Velocidad final "/>
    <hyperlink ref="A8" location="posicion!A1" display="posición cuando no se conoce t"/>
    <hyperlink ref="A10" location="'velocidad inicial'!A1" display="Velocidad inicial"/>
    <hyperlink ref="A12" location="'aceleracion a(t)'!A1" display="aceleración conociendo t"/>
    <hyperlink ref="A14" location="'velocidad final Vf(t)'!A1" display="velocidad final conociendo t"/>
    <hyperlink ref="A13" location="'velocidad inicial V(t)'!A1" display="velocidad inicial conociendo t"/>
    <hyperlink ref="B19:M19" r:id="rId2" display="mi clase digital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posicion X(t)</vt:lpstr>
      <vt:lpstr>posicion</vt:lpstr>
      <vt:lpstr>Velocidad final</vt:lpstr>
      <vt:lpstr>velocidad inicial</vt:lpstr>
      <vt:lpstr>aceleracion</vt:lpstr>
      <vt:lpstr>aceleracion a(t)</vt:lpstr>
      <vt:lpstr>velocidad inicial V(t)</vt:lpstr>
      <vt:lpstr>velocidad final Vf(t)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 Henry Pardo Morales</cp:lastModifiedBy>
  <dcterms:created xsi:type="dcterms:W3CDTF">2013-05-26T03:13:41Z</dcterms:created>
  <dcterms:modified xsi:type="dcterms:W3CDTF">2015-04-14T22:32:51Z</dcterms:modified>
</cp:coreProperties>
</file>